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8885" windowHeight="12780" activeTab="0"/>
  </bookViews>
  <sheets>
    <sheet name="第1号" sheetId="1" r:id="rId1"/>
  </sheets>
  <definedNames/>
  <calcPr fullCalcOnLoad="1"/>
</workbook>
</file>

<file path=xl/sharedStrings.xml><?xml version="1.0" encoding="utf-8"?>
<sst xmlns="http://schemas.openxmlformats.org/spreadsheetml/2006/main" count="115" uniqueCount="75">
  <si>
    <t>岩手県</t>
  </si>
  <si>
    <t>記入例</t>
  </si>
  <si>
    <t>収入内容</t>
  </si>
  <si>
    <t>○○○○・ＶＣ－125ＲＳ</t>
  </si>
  <si>
    <t>テレビ台</t>
  </si>
  <si>
    <t>都道府県名：</t>
  </si>
  <si>
    <r>
      <rPr>
        <sz val="11"/>
        <color indexed="10"/>
        <rFont val="ＭＳ Ｐゴシック"/>
        <family val="3"/>
      </rPr>
      <t>○○○</t>
    </r>
    <r>
      <rPr>
        <sz val="11"/>
        <rFont val="ＭＳ Ｐゴシック"/>
        <family val="3"/>
      </rPr>
      <t>自治会</t>
    </r>
  </si>
  <si>
    <t>備品・設備名、
費用区分</t>
  </si>
  <si>
    <t>インバーター発電機1.6k</t>
  </si>
  <si>
    <t>市区町村名：</t>
  </si>
  <si>
    <t>○○○・ＹＴ-660</t>
  </si>
  <si>
    <t>備考</t>
  </si>
  <si>
    <t>岩泉町</t>
  </si>
  <si>
    <t>事業実施主体名：</t>
  </si>
  <si>
    <t>数量</t>
  </si>
  <si>
    <t>【事業収支の内訳】</t>
  </si>
  <si>
    <t>岩手県下閉伊郡岩泉町岩泉字惣畑59番地5</t>
  </si>
  <si>
    <t>金額（円）</t>
  </si>
  <si>
    <r>
      <t>○</t>
    </r>
    <r>
      <rPr>
        <sz val="11"/>
        <color indexed="10"/>
        <rFont val="ＭＳ Ｐゴシック"/>
        <family val="3"/>
      </rPr>
      <t>○○</t>
    </r>
    <r>
      <rPr>
        <sz val="11"/>
        <color indexed="10"/>
        <rFont val="AR P丸ゴシック体E"/>
        <family val="3"/>
      </rPr>
      <t>自治会</t>
    </r>
  </si>
  <si>
    <t>コミュニティ助成金（＝Ａ－Ｂ）</t>
  </si>
  <si>
    <t>一般コミュニティ助成事業</t>
  </si>
  <si>
    <r>
      <rPr>
        <sz val="11"/>
        <color indexed="10"/>
        <rFont val="ＭＳ Ｐゴシック"/>
        <family val="3"/>
      </rPr>
      <t>○○○</t>
    </r>
    <r>
      <rPr>
        <sz val="11"/>
        <color indexed="10"/>
        <rFont val="AR P丸ゴシック体E"/>
        <family val="3"/>
      </rPr>
      <t>自治会一般会計</t>
    </r>
  </si>
  <si>
    <t>○○○・ST21450002B</t>
  </si>
  <si>
    <t>パーソナルカラオケ</t>
  </si>
  <si>
    <r>
      <t>○</t>
    </r>
    <r>
      <rPr>
        <sz val="11"/>
        <color indexed="10"/>
        <rFont val="AR P丸ゴシック体E"/>
        <family val="3"/>
      </rPr>
      <t>月</t>
    </r>
    <r>
      <rPr>
        <sz val="11"/>
        <color indexed="10"/>
        <rFont val="ＭＳ Ｐゴシック"/>
        <family val="3"/>
      </rPr>
      <t>○</t>
    </r>
    <r>
      <rPr>
        <sz val="11"/>
        <color indexed="10"/>
        <rFont val="AR P丸ゴシック体E"/>
        <family val="3"/>
      </rPr>
      <t>日現在残高</t>
    </r>
    <r>
      <rPr>
        <b/>
        <sz val="11"/>
        <color indexed="10"/>
        <rFont val="ＭＳ Ｐゴシック"/>
        <family val="3"/>
      </rPr>
      <t>101,618</t>
    </r>
    <r>
      <rPr>
        <sz val="11"/>
        <color indexed="10"/>
        <rFont val="AR P丸ゴシック体E"/>
        <family val="3"/>
      </rPr>
      <t>円</t>
    </r>
  </si>
  <si>
    <t>40型液晶テレビ</t>
  </si>
  <si>
    <t>事業収入合計（＝事業費総額Ａ）</t>
  </si>
  <si>
    <t>消費税</t>
  </si>
  <si>
    <t>○○○・STAGEPA400i</t>
  </si>
  <si>
    <t xml:space="preserve">○○○・EF-1600is </t>
  </si>
  <si>
    <t>広報
表示</t>
  </si>
  <si>
    <t>見積書
番号</t>
  </si>
  <si>
    <t>規格・仕様・
形式・メーカー、
費用項目等</t>
  </si>
  <si>
    <t>単価（円）</t>
  </si>
  <si>
    <t>対象外
経費</t>
  </si>
  <si>
    <t>整備備品広報表示用</t>
  </si>
  <si>
    <t>整備目的・用途</t>
  </si>
  <si>
    <t>保管場所
設置場所
名称</t>
  </si>
  <si>
    <t>集会施設用</t>
  </si>
  <si>
    <t>座卓兼用テーブル</t>
  </si>
  <si>
    <t>○○○○○・HＺＴ-100Ｂ</t>
  </si>
  <si>
    <t>○</t>
  </si>
  <si>
    <t>サウンドシステム</t>
  </si>
  <si>
    <t>○○○・TV-BS120H</t>
  </si>
  <si>
    <t>○○○○○・PK-D102</t>
  </si>
  <si>
    <r>
      <t>○</t>
    </r>
    <r>
      <rPr>
        <sz val="11"/>
        <color indexed="10"/>
        <rFont val="ＭＳ Ｐゴシック"/>
        <family val="3"/>
      </rPr>
      <t>○○</t>
    </r>
    <r>
      <rPr>
        <sz val="11"/>
        <color indexed="10"/>
        <rFont val="AR P丸ゴシック体E"/>
        <family val="3"/>
      </rPr>
      <t>公民館</t>
    </r>
  </si>
  <si>
    <t>折りたたみイス</t>
  </si>
  <si>
    <t>○○○○○・サガミN-A-V</t>
  </si>
  <si>
    <t>除雪機</t>
  </si>
  <si>
    <t>乾湿両用集塵機</t>
  </si>
  <si>
    <t>○○○○・LC-40J9</t>
  </si>
  <si>
    <t>○○○○・BD-W2300</t>
  </si>
  <si>
    <t>保管・設置場所の説明</t>
  </si>
  <si>
    <t>BDレコーダー2TBWチューナー</t>
  </si>
  <si>
    <r>
      <rPr>
        <sz val="11"/>
        <color indexed="10"/>
        <rFont val="AR P丸ゴシック体E"/>
        <family val="3"/>
      </rPr>
      <t>○○○</t>
    </r>
    <r>
      <rPr>
        <sz val="10"/>
        <color indexed="10"/>
        <rFont val="AR P丸ゴシック体E"/>
        <family val="3"/>
      </rPr>
      <t>公民館</t>
    </r>
  </si>
  <si>
    <t>冷凍・冷蔵庫426L</t>
  </si>
  <si>
    <t>○○○○○・NR-ETR437</t>
  </si>
  <si>
    <t>○○○○○・PK-902W</t>
  </si>
  <si>
    <t>宝くじシール</t>
  </si>
  <si>
    <t>デュエット用増設ワイヤレスマイク</t>
  </si>
  <si>
    <t>○○○○○・PK-ST</t>
  </si>
  <si>
    <t>パーソナルカラオケ追加チップ</t>
  </si>
  <si>
    <t>スピーカースタンド</t>
  </si>
  <si>
    <t>対象経費合計①</t>
  </si>
  <si>
    <t>対象外経費合計②</t>
  </si>
  <si>
    <t>【備品・設備の保管場所・設置場所についての説明】</t>
  </si>
  <si>
    <t>事業支出合計（①＋②＝事業費総額Ａ）</t>
  </si>
  <si>
    <t>保管場所・設置場所名称</t>
  </si>
  <si>
    <t>所在地（地番）</t>
  </si>
  <si>
    <t>土地または建物の所有者</t>
  </si>
  <si>
    <t>使用承諾の有無（無の場合の承諾予定日）</t>
  </si>
  <si>
    <t>権利部（乙区）の有無（有の場合のその内容）</t>
  </si>
  <si>
    <r>
      <rPr>
        <sz val="11"/>
        <color indexed="10"/>
        <rFont val="AR P丸ゴシック体E"/>
        <family val="3"/>
      </rPr>
      <t>事業実施主体である</t>
    </r>
    <r>
      <rPr>
        <sz val="11"/>
        <color indexed="10"/>
        <rFont val="ＭＳ Ｐゴシック"/>
        <family val="3"/>
      </rPr>
      <t>○○○</t>
    </r>
    <r>
      <rPr>
        <sz val="11"/>
        <color indexed="10"/>
        <rFont val="AR P丸ゴシック体E"/>
        <family val="3"/>
      </rPr>
      <t>自治会が所有する集会施設である</t>
    </r>
  </si>
  <si>
    <t>管理方法</t>
  </si>
  <si>
    <r>
      <t>○</t>
    </r>
    <r>
      <rPr>
        <sz val="11"/>
        <color indexed="10"/>
        <rFont val="ＭＳ Ｐゴシック"/>
        <family val="3"/>
      </rPr>
      <t>○○</t>
    </r>
    <r>
      <rPr>
        <sz val="11"/>
        <color indexed="10"/>
        <rFont val="AR P丸ゴシック体E"/>
        <family val="3"/>
      </rPr>
      <t>自治会が管理責任を負い、使用にあっては使用者が責任を負う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</si>
</sst>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-411]ggge&quot;年&quot;m&quot;月&quot;d&quot;日&quot;;@"/>
  </numFmts>
  <fonts count="2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AR P丸ゴシック体E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AR P丸ゴシック体E"/>
      <family val="3"/>
    </font>
    <font>
      <sz val="11"/>
      <name val="AR P丸ゴシック体E"/>
      <family val="3"/>
    </font>
    <font>
      <sz val="11"/>
      <color indexed="10"/>
      <name val="AR P丸ゴシック体E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23" borderId="10" xfId="0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176" fontId="23" fillId="0" borderId="11" xfId="0" applyNumberFormat="1" applyFont="1" applyBorder="1" applyAlignment="1">
      <alignment vertical="center"/>
    </xf>
    <xf numFmtId="176" fontId="20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176" fontId="23" fillId="0" borderId="12" xfId="0" applyNumberFormat="1" applyFont="1" applyBorder="1" applyAlignment="1">
      <alignment vertical="center"/>
    </xf>
    <xf numFmtId="176" fontId="20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176" fontId="23" fillId="0" borderId="13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176" fontId="20" fillId="0" borderId="14" xfId="0" applyNumberFormat="1" applyFont="1" applyBorder="1" applyAlignment="1">
      <alignment vertical="center"/>
    </xf>
    <xf numFmtId="176" fontId="20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vertical="center"/>
    </xf>
    <xf numFmtId="176" fontId="23" fillId="23" borderId="15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23" borderId="15" xfId="0" applyFont="1" applyFill="1" applyBorder="1" applyAlignment="1">
      <alignment horizontal="center" vertical="center"/>
    </xf>
    <xf numFmtId="0" fontId="20" fillId="23" borderId="17" xfId="0" applyFont="1" applyFill="1" applyBorder="1" applyAlignment="1">
      <alignment horizontal="center" vertical="center"/>
    </xf>
    <xf numFmtId="0" fontId="20" fillId="23" borderId="16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176" fontId="23" fillId="0" borderId="18" xfId="0" applyNumberFormat="1" applyFont="1" applyBorder="1" applyAlignment="1">
      <alignment vertical="center"/>
    </xf>
    <xf numFmtId="176" fontId="23" fillId="0" borderId="19" xfId="0" applyNumberFormat="1" applyFont="1" applyBorder="1" applyAlignment="1">
      <alignment vertical="center"/>
    </xf>
    <xf numFmtId="176" fontId="23" fillId="0" borderId="20" xfId="0" applyNumberFormat="1" applyFont="1" applyBorder="1" applyAlignment="1">
      <alignment vertical="center"/>
    </xf>
    <xf numFmtId="176" fontId="20" fillId="0" borderId="18" xfId="0" applyNumberFormat="1" applyFont="1" applyBorder="1" applyAlignment="1">
      <alignment vertical="center"/>
    </xf>
    <xf numFmtId="176" fontId="20" fillId="0" borderId="19" xfId="0" applyNumberFormat="1" applyFont="1" applyBorder="1" applyAlignment="1">
      <alignment vertical="center"/>
    </xf>
    <xf numFmtId="176" fontId="20" fillId="0" borderId="20" xfId="0" applyNumberFormat="1" applyFont="1" applyBorder="1" applyAlignment="1">
      <alignment vertical="center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176" fontId="23" fillId="0" borderId="21" xfId="0" applyNumberFormat="1" applyFont="1" applyBorder="1" applyAlignment="1">
      <alignment vertical="center"/>
    </xf>
    <xf numFmtId="176" fontId="23" fillId="0" borderId="22" xfId="0" applyNumberFormat="1" applyFont="1" applyBorder="1" applyAlignment="1">
      <alignment vertical="center"/>
    </xf>
    <xf numFmtId="176" fontId="23" fillId="0" borderId="23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176" fontId="18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176" fontId="20" fillId="0" borderId="24" xfId="0" applyNumberFormat="1" applyFont="1" applyBorder="1" applyAlignment="1">
      <alignment vertical="center"/>
    </xf>
    <xf numFmtId="176" fontId="20" fillId="0" borderId="25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23" borderId="15" xfId="0" applyFont="1" applyFill="1" applyBorder="1" applyAlignment="1">
      <alignment horizontal="right" vertical="center"/>
    </xf>
    <xf numFmtId="0" fontId="20" fillId="23" borderId="17" xfId="0" applyFont="1" applyFill="1" applyBorder="1" applyAlignment="1">
      <alignment horizontal="right" vertical="center"/>
    </xf>
    <xf numFmtId="0" fontId="20" fillId="23" borderId="16" xfId="0" applyFont="1" applyFill="1" applyBorder="1" applyAlignment="1">
      <alignment horizontal="right" vertical="center"/>
    </xf>
    <xf numFmtId="176" fontId="22" fillId="23" borderId="17" xfId="0" applyNumberFormat="1" applyFont="1" applyFill="1" applyBorder="1" applyAlignment="1">
      <alignment vertical="center"/>
    </xf>
    <xf numFmtId="176" fontId="22" fillId="23" borderId="16" xfId="0" applyNumberFormat="1" applyFont="1" applyFill="1" applyBorder="1" applyAlignment="1">
      <alignment vertical="center"/>
    </xf>
    <xf numFmtId="176" fontId="20" fillId="23" borderId="15" xfId="0" applyNumberFormat="1" applyFont="1" applyFill="1" applyBorder="1" applyAlignment="1">
      <alignment horizontal="center" vertical="center"/>
    </xf>
    <xf numFmtId="176" fontId="20" fillId="23" borderId="17" xfId="0" applyNumberFormat="1" applyFont="1" applyFill="1" applyBorder="1" applyAlignment="1">
      <alignment horizontal="center" vertical="center"/>
    </xf>
    <xf numFmtId="176" fontId="20" fillId="23" borderId="16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horizontal="center" vertical="center"/>
    </xf>
    <xf numFmtId="176" fontId="20" fillId="0" borderId="17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177" fontId="20" fillId="0" borderId="10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vertical="center"/>
    </xf>
    <xf numFmtId="0" fontId="20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tabSelected="1" view="pageLayout" workbookViewId="0" topLeftCell="A1">
      <selection activeCell="L8" sqref="L8"/>
    </sheetView>
  </sheetViews>
  <sheetFormatPr defaultColWidth="9.00390625" defaultRowHeight="13.5"/>
  <cols>
    <col min="1" max="1" width="7.125" style="0" customWidth="1"/>
    <col min="2" max="3" width="15.625" style="0" customWidth="1"/>
    <col min="4" max="4" width="5.25390625" style="0" customWidth="1"/>
    <col min="5" max="5" width="10.625" style="0" customWidth="1"/>
    <col min="6" max="6" width="12.625" style="0" customWidth="1"/>
    <col min="7" max="7" width="7.125" style="0" customWidth="1"/>
    <col min="8" max="8" width="15.625" style="0" customWidth="1"/>
    <col min="9" max="9" width="5.25390625" style="0" customWidth="1"/>
    <col min="10" max="10" width="15.625" style="0" customWidth="1"/>
  </cols>
  <sheetData>
    <row r="1" ht="16.5" customHeight="1"/>
    <row r="2" ht="30" customHeight="1">
      <c r="J2" s="1" t="s">
        <v>1</v>
      </c>
    </row>
    <row r="3" ht="13.5" customHeight="1"/>
    <row r="4" spans="1:11" ht="24" customHeight="1">
      <c r="A4" s="2"/>
      <c r="B4" s="3" t="s">
        <v>5</v>
      </c>
      <c r="C4" s="34" t="s">
        <v>0</v>
      </c>
      <c r="D4" s="35"/>
      <c r="E4" s="3" t="s">
        <v>9</v>
      </c>
      <c r="F4" s="34" t="s">
        <v>12</v>
      </c>
      <c r="G4" s="35"/>
      <c r="H4" s="3" t="s">
        <v>13</v>
      </c>
      <c r="I4" s="34" t="s">
        <v>6</v>
      </c>
      <c r="J4" s="35"/>
      <c r="K4" s="2"/>
    </row>
    <row r="5" spans="1:11" ht="24" customHeight="1">
      <c r="A5" s="2" t="s">
        <v>15</v>
      </c>
      <c r="B5" s="2"/>
      <c r="C5" s="2"/>
      <c r="D5" s="2"/>
      <c r="E5" s="4"/>
      <c r="F5" s="2"/>
      <c r="G5" s="2"/>
      <c r="H5" s="2"/>
      <c r="I5" s="2"/>
      <c r="J5" s="2"/>
      <c r="K5" s="2"/>
    </row>
    <row r="6" spans="1:11" ht="25.5" customHeight="1">
      <c r="A6" s="36" t="s">
        <v>2</v>
      </c>
      <c r="B6" s="37"/>
      <c r="C6" s="38"/>
      <c r="D6" s="36" t="s">
        <v>17</v>
      </c>
      <c r="E6" s="37"/>
      <c r="F6" s="38"/>
      <c r="G6" s="36" t="s">
        <v>11</v>
      </c>
      <c r="H6" s="37"/>
      <c r="I6" s="37"/>
      <c r="J6" s="38"/>
      <c r="K6" s="2"/>
    </row>
    <row r="7" spans="1:11" ht="25.5" customHeight="1">
      <c r="A7" s="39" t="s">
        <v>19</v>
      </c>
      <c r="B7" s="40"/>
      <c r="C7" s="41"/>
      <c r="D7" s="42">
        <v>2100000</v>
      </c>
      <c r="E7" s="43"/>
      <c r="F7" s="44"/>
      <c r="G7" s="45" t="s">
        <v>20</v>
      </c>
      <c r="H7" s="46"/>
      <c r="I7" s="46"/>
      <c r="J7" s="47"/>
      <c r="K7" s="2"/>
    </row>
    <row r="8" spans="1:11" ht="25.5" customHeight="1">
      <c r="A8" s="48" t="s">
        <v>21</v>
      </c>
      <c r="B8" s="49"/>
      <c r="C8" s="50"/>
      <c r="D8" s="51">
        <v>26520</v>
      </c>
      <c r="E8" s="52"/>
      <c r="F8" s="53"/>
      <c r="G8" s="54" t="s">
        <v>24</v>
      </c>
      <c r="H8" s="55"/>
      <c r="I8" s="55"/>
      <c r="J8" s="56"/>
      <c r="K8" s="2"/>
    </row>
    <row r="9" spans="1:11" ht="25.5" customHeight="1">
      <c r="A9" s="57"/>
      <c r="B9" s="58"/>
      <c r="C9" s="59"/>
      <c r="D9" s="60"/>
      <c r="E9" s="61"/>
      <c r="F9" s="62"/>
      <c r="G9" s="60"/>
      <c r="H9" s="61"/>
      <c r="I9" s="61"/>
      <c r="J9" s="62"/>
      <c r="K9" s="2"/>
    </row>
    <row r="10" spans="1:11" ht="25.5" customHeight="1">
      <c r="A10" s="63" t="s">
        <v>26</v>
      </c>
      <c r="B10" s="64"/>
      <c r="C10" s="65"/>
      <c r="D10" s="66">
        <f>SUM(D7:F9)</f>
        <v>2126520</v>
      </c>
      <c r="E10" s="66"/>
      <c r="F10" s="67"/>
      <c r="G10" s="68"/>
      <c r="H10" s="69"/>
      <c r="I10" s="69"/>
      <c r="J10" s="70"/>
      <c r="K10" s="2"/>
    </row>
    <row r="11" spans="1:11" ht="40.5">
      <c r="A11" s="5" t="s">
        <v>31</v>
      </c>
      <c r="B11" s="5" t="s">
        <v>7</v>
      </c>
      <c r="C11" s="5" t="s">
        <v>32</v>
      </c>
      <c r="D11" s="6" t="s">
        <v>14</v>
      </c>
      <c r="E11" s="6" t="s">
        <v>33</v>
      </c>
      <c r="F11" s="6" t="s">
        <v>17</v>
      </c>
      <c r="G11" s="5" t="s">
        <v>34</v>
      </c>
      <c r="H11" s="6" t="s">
        <v>36</v>
      </c>
      <c r="I11" s="5" t="s">
        <v>30</v>
      </c>
      <c r="J11" s="5" t="s">
        <v>37</v>
      </c>
      <c r="K11" s="2"/>
    </row>
    <row r="12" spans="1:11" ht="24">
      <c r="A12" s="7">
        <v>1</v>
      </c>
      <c r="B12" s="8" t="s">
        <v>39</v>
      </c>
      <c r="C12" s="8" t="s">
        <v>40</v>
      </c>
      <c r="D12" s="9">
        <v>15</v>
      </c>
      <c r="E12" s="9">
        <v>35000</v>
      </c>
      <c r="F12" s="9">
        <v>525000</v>
      </c>
      <c r="G12" s="10"/>
      <c r="H12" s="8" t="s">
        <v>38</v>
      </c>
      <c r="I12" s="11" t="s">
        <v>41</v>
      </c>
      <c r="J12" s="12" t="s">
        <v>45</v>
      </c>
      <c r="K12" s="2"/>
    </row>
    <row r="13" spans="1:11" ht="24">
      <c r="A13" s="13">
        <v>2</v>
      </c>
      <c r="B13" s="14" t="s">
        <v>46</v>
      </c>
      <c r="C13" s="14" t="s">
        <v>47</v>
      </c>
      <c r="D13" s="15">
        <v>25</v>
      </c>
      <c r="E13" s="15">
        <v>10000</v>
      </c>
      <c r="F13" s="15">
        <v>250000</v>
      </c>
      <c r="G13" s="16"/>
      <c r="H13" s="14" t="s">
        <v>38</v>
      </c>
      <c r="I13" s="17" t="s">
        <v>41</v>
      </c>
      <c r="J13" s="18" t="s">
        <v>45</v>
      </c>
      <c r="K13" s="2"/>
    </row>
    <row r="14" spans="1:11" ht="20.25" customHeight="1">
      <c r="A14" s="19">
        <v>3</v>
      </c>
      <c r="B14" s="20" t="s">
        <v>48</v>
      </c>
      <c r="C14" s="20" t="s">
        <v>10</v>
      </c>
      <c r="D14" s="21">
        <v>1</v>
      </c>
      <c r="E14" s="21">
        <v>302200</v>
      </c>
      <c r="F14" s="21">
        <v>302200</v>
      </c>
      <c r="G14" s="22"/>
      <c r="H14" s="20" t="s">
        <v>38</v>
      </c>
      <c r="I14" s="23" t="s">
        <v>41</v>
      </c>
      <c r="J14" s="18" t="s">
        <v>45</v>
      </c>
      <c r="K14" s="2"/>
    </row>
    <row r="15" spans="1:11" ht="24">
      <c r="A15" s="19">
        <v>4</v>
      </c>
      <c r="B15" s="20" t="s">
        <v>49</v>
      </c>
      <c r="C15" s="20" t="s">
        <v>3</v>
      </c>
      <c r="D15" s="21">
        <v>1</v>
      </c>
      <c r="E15" s="21">
        <v>42600</v>
      </c>
      <c r="F15" s="21">
        <v>42600</v>
      </c>
      <c r="G15" s="22"/>
      <c r="H15" s="20" t="s">
        <v>38</v>
      </c>
      <c r="I15" s="23" t="s">
        <v>41</v>
      </c>
      <c r="J15" s="18" t="s">
        <v>45</v>
      </c>
      <c r="K15" s="2"/>
    </row>
    <row r="16" spans="1:11" ht="27" customHeight="1">
      <c r="A16" s="19">
        <v>5</v>
      </c>
      <c r="B16" s="20" t="s">
        <v>25</v>
      </c>
      <c r="C16" s="20" t="s">
        <v>50</v>
      </c>
      <c r="D16" s="21">
        <v>1</v>
      </c>
      <c r="E16" s="21">
        <v>95000</v>
      </c>
      <c r="F16" s="21">
        <v>95000</v>
      </c>
      <c r="G16" s="22"/>
      <c r="H16" s="20" t="s">
        <v>38</v>
      </c>
      <c r="I16" s="23" t="s">
        <v>41</v>
      </c>
      <c r="J16" s="18" t="s">
        <v>45</v>
      </c>
      <c r="K16" s="2"/>
    </row>
    <row r="17" spans="1:11" ht="24">
      <c r="A17" s="19">
        <v>6</v>
      </c>
      <c r="B17" s="20" t="s">
        <v>53</v>
      </c>
      <c r="C17" s="20" t="s">
        <v>51</v>
      </c>
      <c r="D17" s="21">
        <v>1</v>
      </c>
      <c r="E17" s="21">
        <v>98000</v>
      </c>
      <c r="F17" s="21">
        <v>98000</v>
      </c>
      <c r="G17" s="22"/>
      <c r="H17" s="20" t="s">
        <v>38</v>
      </c>
      <c r="I17" s="23" t="s">
        <v>41</v>
      </c>
      <c r="J17" s="18" t="s">
        <v>45</v>
      </c>
      <c r="K17" s="2"/>
    </row>
    <row r="18" spans="1:11" ht="24">
      <c r="A18" s="19">
        <v>7</v>
      </c>
      <c r="B18" s="20" t="s">
        <v>55</v>
      </c>
      <c r="C18" s="20" t="s">
        <v>56</v>
      </c>
      <c r="D18" s="21">
        <v>1</v>
      </c>
      <c r="E18" s="21">
        <v>125000</v>
      </c>
      <c r="F18" s="21">
        <v>125000</v>
      </c>
      <c r="G18" s="22"/>
      <c r="H18" s="20" t="s">
        <v>38</v>
      </c>
      <c r="I18" s="23" t="s">
        <v>41</v>
      </c>
      <c r="J18" s="18" t="s">
        <v>45</v>
      </c>
      <c r="K18" s="2"/>
    </row>
    <row r="19" spans="1:11" ht="24">
      <c r="A19" s="19">
        <v>8</v>
      </c>
      <c r="B19" s="20" t="s">
        <v>23</v>
      </c>
      <c r="C19" s="20" t="s">
        <v>57</v>
      </c>
      <c r="D19" s="21">
        <v>1</v>
      </c>
      <c r="E19" s="21">
        <v>49800</v>
      </c>
      <c r="F19" s="21">
        <v>49800</v>
      </c>
      <c r="G19" s="22"/>
      <c r="H19" s="20" t="s">
        <v>38</v>
      </c>
      <c r="I19" s="23" t="s">
        <v>41</v>
      </c>
      <c r="J19" s="18" t="s">
        <v>45</v>
      </c>
      <c r="K19" s="2"/>
    </row>
    <row r="20" spans="1:11" ht="24">
      <c r="A20" s="19">
        <v>9</v>
      </c>
      <c r="B20" s="20" t="s">
        <v>59</v>
      </c>
      <c r="C20" s="20" t="s">
        <v>44</v>
      </c>
      <c r="D20" s="21">
        <v>1</v>
      </c>
      <c r="E20" s="21">
        <v>13800</v>
      </c>
      <c r="F20" s="21">
        <v>13800</v>
      </c>
      <c r="G20" s="22"/>
      <c r="H20" s="20" t="s">
        <v>38</v>
      </c>
      <c r="I20" s="23" t="s">
        <v>41</v>
      </c>
      <c r="J20" s="18" t="s">
        <v>45</v>
      </c>
      <c r="K20" s="2"/>
    </row>
    <row r="21" spans="1:11" ht="24">
      <c r="A21" s="19">
        <v>10</v>
      </c>
      <c r="B21" s="20" t="s">
        <v>61</v>
      </c>
      <c r="C21" s="20" t="s">
        <v>60</v>
      </c>
      <c r="D21" s="21">
        <v>7</v>
      </c>
      <c r="E21" s="21">
        <v>14800</v>
      </c>
      <c r="F21" s="21">
        <v>103600</v>
      </c>
      <c r="G21" s="22"/>
      <c r="H21" s="20" t="s">
        <v>38</v>
      </c>
      <c r="I21" s="23" t="s">
        <v>41</v>
      </c>
      <c r="J21" s="18" t="s">
        <v>45</v>
      </c>
      <c r="K21" s="2"/>
    </row>
    <row r="22" spans="1:11" ht="25.5" customHeight="1">
      <c r="A22" s="19">
        <v>11</v>
      </c>
      <c r="B22" s="20" t="s">
        <v>4</v>
      </c>
      <c r="C22" s="20" t="s">
        <v>43</v>
      </c>
      <c r="D22" s="21">
        <v>1</v>
      </c>
      <c r="E22" s="21">
        <v>25000</v>
      </c>
      <c r="F22" s="21">
        <v>25000</v>
      </c>
      <c r="G22" s="22"/>
      <c r="H22" s="20" t="s">
        <v>38</v>
      </c>
      <c r="I22" s="23" t="s">
        <v>41</v>
      </c>
      <c r="J22" s="18" t="s">
        <v>45</v>
      </c>
      <c r="K22" s="2"/>
    </row>
    <row r="23" spans="1:11" ht="24">
      <c r="A23" s="19">
        <v>12</v>
      </c>
      <c r="B23" s="20" t="s">
        <v>42</v>
      </c>
      <c r="C23" s="20" t="s">
        <v>28</v>
      </c>
      <c r="D23" s="21">
        <v>1</v>
      </c>
      <c r="E23" s="21">
        <v>95000</v>
      </c>
      <c r="F23" s="21">
        <v>95000</v>
      </c>
      <c r="G23" s="22"/>
      <c r="H23" s="20" t="s">
        <v>38</v>
      </c>
      <c r="I23" s="23" t="s">
        <v>41</v>
      </c>
      <c r="J23" s="18" t="s">
        <v>45</v>
      </c>
      <c r="K23" s="2"/>
    </row>
    <row r="24" spans="1:11" ht="24">
      <c r="A24" s="19">
        <v>13</v>
      </c>
      <c r="B24" s="20" t="s">
        <v>62</v>
      </c>
      <c r="C24" s="20" t="s">
        <v>22</v>
      </c>
      <c r="D24" s="21">
        <v>2</v>
      </c>
      <c r="E24" s="21">
        <v>7000</v>
      </c>
      <c r="F24" s="21">
        <v>14000</v>
      </c>
      <c r="G24" s="22"/>
      <c r="H24" s="20" t="s">
        <v>38</v>
      </c>
      <c r="I24" s="23" t="s">
        <v>41</v>
      </c>
      <c r="J24" s="18" t="s">
        <v>45</v>
      </c>
      <c r="K24" s="2"/>
    </row>
    <row r="25" spans="1:11" ht="24">
      <c r="A25" s="19">
        <v>14</v>
      </c>
      <c r="B25" s="20" t="s">
        <v>8</v>
      </c>
      <c r="C25" s="20" t="s">
        <v>29</v>
      </c>
      <c r="D25" s="21">
        <v>1</v>
      </c>
      <c r="E25" s="21">
        <v>200000</v>
      </c>
      <c r="F25" s="21">
        <v>200000</v>
      </c>
      <c r="G25" s="22"/>
      <c r="H25" s="20" t="s">
        <v>38</v>
      </c>
      <c r="I25" s="23" t="s">
        <v>41</v>
      </c>
      <c r="J25" s="18" t="s">
        <v>45</v>
      </c>
      <c r="K25" s="2"/>
    </row>
    <row r="26" spans="1:11" ht="25.5" customHeight="1">
      <c r="A26" s="19">
        <v>15</v>
      </c>
      <c r="B26" s="20" t="s">
        <v>58</v>
      </c>
      <c r="C26" s="20"/>
      <c r="D26" s="21">
        <v>1</v>
      </c>
      <c r="E26" s="21">
        <v>30000</v>
      </c>
      <c r="F26" s="21">
        <v>30000</v>
      </c>
      <c r="G26" s="22"/>
      <c r="H26" s="20" t="s">
        <v>35</v>
      </c>
      <c r="I26" s="24"/>
      <c r="J26" s="25"/>
      <c r="K26" s="2"/>
    </row>
    <row r="27" spans="1:11" ht="25.5" customHeight="1">
      <c r="A27" s="19"/>
      <c r="B27" s="20" t="s">
        <v>27</v>
      </c>
      <c r="C27" s="20"/>
      <c r="D27" s="21"/>
      <c r="E27" s="21"/>
      <c r="F27" s="21">
        <v>157520</v>
      </c>
      <c r="G27" s="22"/>
      <c r="H27" s="25"/>
      <c r="I27" s="24"/>
      <c r="J27" s="25"/>
      <c r="K27" s="2"/>
    </row>
    <row r="28" spans="1:11" ht="25.5" customHeight="1">
      <c r="A28" s="26"/>
      <c r="B28" s="27"/>
      <c r="C28" s="27"/>
      <c r="D28" s="28"/>
      <c r="E28" s="28"/>
      <c r="F28" s="28"/>
      <c r="G28" s="29"/>
      <c r="H28" s="27"/>
      <c r="I28" s="30"/>
      <c r="J28" s="27"/>
      <c r="K28" s="2"/>
    </row>
    <row r="29" spans="1:11" ht="25.5" customHeight="1">
      <c r="A29" s="71" t="s">
        <v>63</v>
      </c>
      <c r="B29" s="72"/>
      <c r="C29" s="72"/>
      <c r="D29" s="72"/>
      <c r="E29" s="73"/>
      <c r="F29" s="31">
        <f>SUMIF(G12:G28,"",F12:F28)</f>
        <v>2126520</v>
      </c>
      <c r="G29" s="74"/>
      <c r="H29" s="75"/>
      <c r="I29" s="75"/>
      <c r="J29" s="76"/>
      <c r="K29" s="2"/>
    </row>
    <row r="30" spans="1:11" ht="25.5" customHeight="1">
      <c r="A30" s="71" t="s">
        <v>64</v>
      </c>
      <c r="B30" s="72"/>
      <c r="C30" s="72"/>
      <c r="D30" s="72"/>
      <c r="E30" s="73"/>
      <c r="F30" s="31">
        <f>SUMIF(G12:G28,"○",F12:F28)</f>
        <v>0</v>
      </c>
      <c r="G30" s="74"/>
      <c r="H30" s="75"/>
      <c r="I30" s="75"/>
      <c r="J30" s="76"/>
      <c r="K30" s="2"/>
    </row>
    <row r="31" spans="1:11" ht="25.5" customHeight="1">
      <c r="A31" s="77" t="s">
        <v>66</v>
      </c>
      <c r="B31" s="77"/>
      <c r="C31" s="77"/>
      <c r="D31" s="77"/>
      <c r="E31" s="77"/>
      <c r="F31" s="32">
        <f>F29+F30</f>
        <v>2126520</v>
      </c>
      <c r="G31" s="68"/>
      <c r="H31" s="69"/>
      <c r="I31" s="69"/>
      <c r="J31" s="70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4" customHeight="1">
      <c r="A33" s="2" t="s">
        <v>65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5.5" customHeight="1">
      <c r="A34" s="77" t="s">
        <v>67</v>
      </c>
      <c r="B34" s="77"/>
      <c r="C34" s="78" t="s">
        <v>54</v>
      </c>
      <c r="D34" s="78"/>
      <c r="E34" s="78"/>
      <c r="F34" s="78"/>
      <c r="G34" s="78"/>
      <c r="H34" s="78"/>
      <c r="I34" s="78"/>
      <c r="J34" s="78"/>
      <c r="K34" s="2"/>
    </row>
    <row r="35" spans="1:11" ht="25.5" customHeight="1">
      <c r="A35" s="77" t="s">
        <v>68</v>
      </c>
      <c r="B35" s="77"/>
      <c r="C35" s="79" t="s">
        <v>16</v>
      </c>
      <c r="D35" s="79"/>
      <c r="E35" s="79"/>
      <c r="F35" s="79"/>
      <c r="G35" s="79"/>
      <c r="H35" s="79"/>
      <c r="I35" s="79"/>
      <c r="J35" s="79"/>
      <c r="K35" s="2"/>
    </row>
    <row r="36" spans="1:11" ht="25.5" customHeight="1">
      <c r="A36" s="77" t="s">
        <v>69</v>
      </c>
      <c r="B36" s="77"/>
      <c r="C36" s="80" t="s">
        <v>18</v>
      </c>
      <c r="D36" s="81"/>
      <c r="E36" s="81"/>
      <c r="F36" s="81"/>
      <c r="G36" s="81"/>
      <c r="H36" s="81"/>
      <c r="I36" s="81"/>
      <c r="J36" s="82"/>
      <c r="K36" s="2"/>
    </row>
    <row r="37" spans="1:11" ht="25.5" customHeight="1">
      <c r="A37" s="36" t="s">
        <v>70</v>
      </c>
      <c r="B37" s="37"/>
      <c r="C37" s="37"/>
      <c r="D37" s="38"/>
      <c r="E37" s="33"/>
      <c r="F37" s="84"/>
      <c r="G37" s="84"/>
      <c r="H37" s="84"/>
      <c r="I37" s="85"/>
      <c r="J37" s="85"/>
      <c r="K37" s="2"/>
    </row>
    <row r="38" spans="1:11" ht="25.5" customHeight="1">
      <c r="A38" s="36" t="s">
        <v>71</v>
      </c>
      <c r="B38" s="37"/>
      <c r="C38" s="37"/>
      <c r="D38" s="38"/>
      <c r="E38" s="33"/>
      <c r="F38" s="86"/>
      <c r="G38" s="87"/>
      <c r="H38" s="87"/>
      <c r="I38" s="87"/>
      <c r="J38" s="88"/>
      <c r="K38" s="2"/>
    </row>
    <row r="39" spans="1:11" ht="25.5" customHeight="1">
      <c r="A39" s="77" t="s">
        <v>52</v>
      </c>
      <c r="B39" s="77"/>
      <c r="C39" s="83" t="s">
        <v>72</v>
      </c>
      <c r="D39" s="83"/>
      <c r="E39" s="83"/>
      <c r="F39" s="83"/>
      <c r="G39" s="83"/>
      <c r="H39" s="83"/>
      <c r="I39" s="83"/>
      <c r="J39" s="83"/>
      <c r="K39" s="2"/>
    </row>
    <row r="40" spans="1:11" ht="25.5" customHeight="1">
      <c r="A40" s="77" t="s">
        <v>73</v>
      </c>
      <c r="B40" s="77"/>
      <c r="C40" s="83" t="s">
        <v>74</v>
      </c>
      <c r="D40" s="83"/>
      <c r="E40" s="83"/>
      <c r="F40" s="83"/>
      <c r="G40" s="83"/>
      <c r="H40" s="83"/>
      <c r="I40" s="83"/>
      <c r="J40" s="83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sheetProtection/>
  <mergeCells count="39">
    <mergeCell ref="A40:B40"/>
    <mergeCell ref="C40:J40"/>
    <mergeCell ref="A37:D37"/>
    <mergeCell ref="F37:H37"/>
    <mergeCell ref="I37:J37"/>
    <mergeCell ref="A38:D38"/>
    <mergeCell ref="F38:J38"/>
    <mergeCell ref="A39:B39"/>
    <mergeCell ref="C39:J39"/>
    <mergeCell ref="A34:B34"/>
    <mergeCell ref="C34:J34"/>
    <mergeCell ref="A35:B35"/>
    <mergeCell ref="C35:J35"/>
    <mergeCell ref="A36:B36"/>
    <mergeCell ref="C36:J36"/>
    <mergeCell ref="A29:E29"/>
    <mergeCell ref="G29:J29"/>
    <mergeCell ref="A30:E30"/>
    <mergeCell ref="G30:J30"/>
    <mergeCell ref="A31:E31"/>
    <mergeCell ref="G31:J31"/>
    <mergeCell ref="A9:C9"/>
    <mergeCell ref="D9:F9"/>
    <mergeCell ref="G9:J9"/>
    <mergeCell ref="A10:C10"/>
    <mergeCell ref="D10:F10"/>
    <mergeCell ref="G10:J10"/>
    <mergeCell ref="A7:C7"/>
    <mergeCell ref="D7:F7"/>
    <mergeCell ref="G7:J7"/>
    <mergeCell ref="A8:C8"/>
    <mergeCell ref="D8:F8"/>
    <mergeCell ref="G8:J8"/>
    <mergeCell ref="C4:D4"/>
    <mergeCell ref="F4:G4"/>
    <mergeCell ref="I4:J4"/>
    <mergeCell ref="A6:C6"/>
    <mergeCell ref="D6:F6"/>
    <mergeCell ref="G6:J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齋藤 鈴</cp:lastModifiedBy>
  <cp:lastPrinted>2023-07-04T11:33:57Z</cp:lastPrinted>
  <dcterms:created xsi:type="dcterms:W3CDTF">2013-04-05T07:23:44Z</dcterms:created>
  <dcterms:modified xsi:type="dcterms:W3CDTF">2023-07-04T11:33:59Z</dcterms:modified>
  <cp:category/>
  <cp:version/>
  <cp:contentType/>
  <cp:contentStatus/>
</cp:coreProperties>
</file>