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6195" windowWidth="19440" windowHeight="6225" tabRatio="604"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c r="BG35"/>
  <c r="BG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C38"/>
  <c r="CO37"/>
  <c r="BW37"/>
  <c r="BE37"/>
  <c r="AM37"/>
  <c r="C37"/>
  <c r="CO36"/>
  <c r="BW36"/>
  <c r="AM36"/>
  <c r="C36"/>
  <c r="CO35"/>
  <c r="BW35"/>
  <c r="AM35"/>
  <c r="C35"/>
  <c r="CO34"/>
  <c r="BW34"/>
  <c r="AM34"/>
  <c r="U34"/>
  <c r="U35" s="1"/>
  <c r="U36" s="1"/>
  <c r="U37" s="1"/>
  <c r="U38" s="1"/>
  <c r="C34"/>
  <c r="BE34" l="1"/>
  <c r="BE35" s="1"/>
  <c r="BE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<sst xmlns="http://schemas.openxmlformats.org/spreadsheetml/2006/main" count="1005" uniqueCount="554">
  <si>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</si>
  <si>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</si>
  <si>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</si>
  <si>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</si>
  <si>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</si>
  <si>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</si>
  <si>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</si>
  <si>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</si>
  <si>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</si>
  <si>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</si>
  <si>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</si>
  <si>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</si>
  <si>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</si>
  <si>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</si>
  <si>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</si>
  <si>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</si>
  <si>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</si>
  <si>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</si>
  <si>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</si>
  <si>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</si>
  <si>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</si>
  <si>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</si>
  <si>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</si>
  <si>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</si>
  <si>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</si>
  <si>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</si>
  <si>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</si>
  <si>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</si>
  <si>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</si>
  <si>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</si>
  <si>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</si>
  <si>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</si>
  <si>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</si>
  <si>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</si>
  <si>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</si>
  <si>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</si>
  <si>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</si>
  <si>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</si>
  <si>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</si>
  <si>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</si>
  <si>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</si>
  <si>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</si>
  <si>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</si>
  <si>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</si>
  <si>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</si>
  <si>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</si>
  <si>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</si>
  <si>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</si>
  <si>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</si>
  <si>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</si>
  <si>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</si>
  <si>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</si>
  <si>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</si>
  <si>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</si>
  <si>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</si>
  <si>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</si>
  <si>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</si>
  <si>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</si>
  <si>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</si>
  <si>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</si>
  <si>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</si>
  <si>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</si>
  <si>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</si>
  <si>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</si>
  <si>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</si>
  <si>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</si>
  <si>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</si>
  <si>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</si>
  <si>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</si>
  <si>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</si>
  <si>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</si>
  <si>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</si>
  <si>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</si>
  <si>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</si>
  <si>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</si>
  <si>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</si>
  <si>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</si>
  <si>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</si>
  <si>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</si>
  <si>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</si>
  <si>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</si>
  <si>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</si>
  <si>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</si>
  <si>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</si>
  <si>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</si>
  <si>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</si>
  <si>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</si>
  <si>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</si>
  <si>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</si>
  <si>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</si>
  <si>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</si>
  <si>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</si>
  <si>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</si>
  <si>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</si>
  <si>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</si>
  <si>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</si>
  <si>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</si>
  <si>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</si>
  <si>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</si>
  <si>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</si>
  <si>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</si>
  <si>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</si>
  <si>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</si>
  <si>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</si>
  <si>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</si>
  <si>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</si>
  <si>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</si>
  <si>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</si>
  <si>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</si>
  <si>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</si>
  <si>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</si>
  <si>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</si>
  <si>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</si>
  <si>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</si>
  <si>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</si>
  <si>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</si>
  <si>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</si>
  <si>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</si>
  <si>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</si>
  <si>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</si>
  <si>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</si>
  <si>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</si>
  <si>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</si>
  <si>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</si>
  <si>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</si>
  <si>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</si>
  <si>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</si>
  <si>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</si>
  <si>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</si>
  <si>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</si>
  <si>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</si>
  <si>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</si>
  <si>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</si>
  <si>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</si>
  <si>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</si>
  <si>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</si>
  <si>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</si>
  <si>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</si>
  <si>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</si>
  <si>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</si>
  <si>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</si>
  <si>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</si>
  <si>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</si>
  <si>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</si>
  <si>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</si>
  <si>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</si>
  <si>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</si>
  <si>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</si>
  <si>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</si>
  <si>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</si>
  <si>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</si>
  <si>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</si>
  <si>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</si>
  <si>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</si>
  <si>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</si>
  <si>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</si>
  <si>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</si>
  <si>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</si>
  <si>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</si>
  <si>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</si>
  <si>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</si>
  <si>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</si>
  <si>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</si>
  <si>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</si>
  <si>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</si>
  <si>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</si>
  <si>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</si>
  <si>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</si>
  <si>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</si>
  <si>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</si>
  <si>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</si>
  <si>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</si>
  <si>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</si>
  <si>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</si>
  <si>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</si>
  <si>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</si>
  <si>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</si>
  <si>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</si>
  <si>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</si>
  <si>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</si>
  <si>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</si>
  <si>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</si>
  <si>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</si>
  <si>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</si>
  <si>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</si>
  <si>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</si>
  <si>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</si>
  <si>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</si>
  <si>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</si>
  <si>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</si>
  <si>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</si>
  <si>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</si>
  <si>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</si>
  <si>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</si>
  <si>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岩手県岩泉町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</si>
  <si>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</si>
  <si>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</si>
  <si>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</si>
  <si>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</si>
  <si>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</si>
  <si>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</si>
  <si>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</si>
  <si>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</si>
  <si>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</si>
  <si>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</si>
  <si>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</si>
  <si>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</si>
  <si>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</si>
  <si>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</si>
  <si>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</si>
  <si>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</si>
  <si>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</si>
  <si>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</si>
  <si>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</si>
  <si>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</si>
  <si>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</si>
  <si>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</si>
  <si>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</si>
  <si>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</si>
  <si>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</si>
  <si>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</si>
  <si>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</si>
  <si>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</si>
  <si>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</si>
  <si>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</si>
  <si>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</si>
  <si>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</si>
  <si>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</si>
  <si>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</si>
  <si>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</si>
  <si>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</si>
  <si>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</si>
  <si>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</si>
  <si>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</si>
  <si>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</si>
  <si>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</si>
  <si>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</si>
  <si>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</si>
  <si>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</si>
  <si>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</si>
  <si>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</si>
  <si>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</si>
  <si>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</si>
  <si>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</si>
  <si>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</si>
  <si>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</si>
  <si>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</si>
  <si>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</si>
  <si>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</si>
  <si>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</si>
  <si>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</si>
  <si>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</si>
  <si>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</si>
  <si>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</si>
  <si>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</si>
  <si>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</si>
  <si>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</si>
  <si>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</si>
  <si>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</si>
  <si>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</si>
  <si>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</si>
  <si>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</si>
  <si>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</si>
  <si>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</si>
  <si>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</si>
  <si>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</si>
  <si>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</si>
  <si>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</si>
  <si>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</si>
  <si>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</si>
  <si>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</si>
  <si>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</si>
  <si>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</si>
  <si>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</si>
  <si>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</si>
  <si>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</si>
  <si>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</si>
  <si>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</si>
  <si>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</si>
  <si>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</si>
  <si>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</si>
  <si>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</si>
  <si>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</si>
  <si>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</si>
  <si>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</si>
  <si>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</si>
  <si>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</si>
  <si>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</si>
  <si>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</si>
  <si>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</si>
  <si>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</si>
  <si>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</si>
  <si>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</si>
  <si>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</si>
  <si>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</si>
  <si>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</si>
  <si>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</si>
  <si>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</si>
  <si>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</si>
  <si>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</si>
  <si>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</si>
  <si>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</si>
  <si>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</si>
  <si>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</si>
  <si>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</si>
  <si>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</si>
  <si>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</si>
  <si>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</si>
  <si>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</si>
  <si>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</si>
  <si>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</si>
  <si>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</si>
  <si>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</si>
  <si>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</si>
  <si>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</si>
  <si>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</si>
  <si>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</si>
  <si>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</si>
  <si>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</si>
  <si>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</si>
  <si>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</si>
  <si>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</si>
  <si>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</si>
  <si>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</si>
  <si>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</si>
  <si>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</si>
  <si>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</si>
  <si>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</si>
  <si>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</si>
  <si>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</si>
  <si>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</si>
  <si>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</si>
  <si>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</si>
  <si>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</si>
  <si>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</si>
  <si>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</si>
  <si>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</si>
  <si>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</si>
  <si>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</si>
  <si>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</si>
  <si>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</si>
  <si>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</si>
  <si>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岩手県岩泉町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</si>
  <si>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</si>
  <si>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</si>
  <si>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</si>
  <si>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</si>
  <si>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</si>
  <si>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</si>
  <si>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</si>
  <si>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</si>
  <si>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</si>
  <si>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</si>
  <si>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</si>
  <si>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</si>
  <si>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</si>
  <si>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</si>
  <si>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</si>
  <si>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</si>
  <si>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</si>
  <si>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</si>
  <si>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</si>
  <si>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</si>
  <si>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</si>
  <si>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</si>
  <si>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</si>
  <si>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</si>
  <si>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</si>
  <si>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</si>
  <si>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</si>
  <si>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</si>
  <si>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</si>
  <si>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</si>
  <si>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</si>
  <si>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</si>
  <si>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</si>
  <si>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</si>
  <si>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</si>
  <si>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介護保険特別会計（事業勘定）</t>
    <phoneticPr fontId="5"/>
  </si>
  <si>
    <t>介護保険特別会計（サービス事業勘定）</t>
    <phoneticPr fontId="5"/>
  </si>
  <si>
    <t>後期高齢者医療特別会計</t>
    <phoneticPr fontId="5"/>
  </si>
  <si>
    <t>簡易水道特別会計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</si>
  <si>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</si>
  <si>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</si>
  <si>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</si>
  <si>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</si>
  <si>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</si>
  <si>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</si>
  <si>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</si>
  <si>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</si>
  <si>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</si>
  <si>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</si>
  <si>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</si>
  <si>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</si>
  <si>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</si>
  <si>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</si>
  <si>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</si>
  <si>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</si>
  <si>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</si>
  <si>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</si>
  <si>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</si>
  <si>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</si>
  <si>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</si>
  <si>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</si>
  <si>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</si>
  <si>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</si>
  <si>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</si>
  <si>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</si>
  <si>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</si>
  <si>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</si>
  <si>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</si>
  <si>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</si>
  <si>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</si>
  <si>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</si>
  <si>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</si>
  <si>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</si>
  <si>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</si>
  <si>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</si>
  <si>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</si>
  <si>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</si>
  <si>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</si>
  <si>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</si>
  <si>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</si>
  <si>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</si>
  <si>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</si>
  <si>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</si>
  <si>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</si>
  <si>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</si>
  <si>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</si>
  <si>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</si>
  <si>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</si>
  <si>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</si>
  <si>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</si>
  <si>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</si>
  <si>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</si>
  <si>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</si>
  <si>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</si>
  <si>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</si>
  <si>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</si>
  <si>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</si>
  <si>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</si>
  <si>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介護保険特別会計（サービス事業勘定）</t>
    <phoneticPr fontId="5"/>
  </si>
  <si>
    <t>-</t>
    <phoneticPr fontId="5"/>
  </si>
  <si>
    <t>将来負担比率（(Ｅ)－(Ｆ)）／（(Ｃ)－(Ｄ)）×１００</t>
    <rPh sb="0" eb="2">
      <t>ショウライ</t>
    </rPh>
    <rPh sb="2" eb="4">
      <t>フタン</t>
    </rPh>
    <rPh sb="4" eb="6">
      <t>ヒリツ</t>
    </rPh>
    <phoneticPr fontId="5"/>
  </si>
  <si>
    <t>介護保険特別会計（事業勘定）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</si>
  <si>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</si>
  <si>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</si>
  <si>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</si>
  <si>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</si>
  <si>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</si>
  <si>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</si>
  <si>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</si>
  <si>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</si>
  <si>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</si>
  <si>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</si>
  <si>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</si>
  <si>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</si>
  <si>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</si>
  <si>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</si>
  <si>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</si>
  <si>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</si>
  <si>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</si>
  <si>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</si>
  <si>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</si>
  <si>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</si>
  <si>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</si>
  <si>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</si>
  <si>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</si>
  <si>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</si>
  <si>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</si>
  <si>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</si>
  <si>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</si>
  <si>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</si>
  <si>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</si>
  <si>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</si>
  <si>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</si>
  <si>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</si>
  <si>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</si>
  <si>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</si>
  <si>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</si>
  <si>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</si>
  <si>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</si>
  <si>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</si>
  <si>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</si>
  <si>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</si>
  <si>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</si>
  <si>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</si>
  <si>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</si>
  <si>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</si>
  <si>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</si>
  <si>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</si>
  <si>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</si>
  <si>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</si>
  <si>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</si>
  <si>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</si>
  <si>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</si>
  <si>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</si>
  <si>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</si>
  <si>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</si>
  <si>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</si>
  <si>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</si>
  <si>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</si>
  <si>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</si>
  <si>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</si>
  <si>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</si>
  <si>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</si>
  <si>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</si>
  <si>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</si>
  <si>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</si>
  <si>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</si>
  <si>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</si>
  <si>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</si>
  <si>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</si>
  <si>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</si>
  <si>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</si>
  <si>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</si>
  <si>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</si>
  <si>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</si>
  <si>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</si>
  <si>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</si>
  <si>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</si>
  <si>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</si>
  <si>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</si>
  <si>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</si>
  <si>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</si>
  <si>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3.22</t>
  </si>
  <si>
    <t>一般会計</t>
  </si>
  <si>
    <t>介護保険特別会計（事業勘定）</t>
  </si>
  <si>
    <t>公共下水道事業特別会計</t>
  </si>
  <si>
    <t>観光事業特別会計</t>
  </si>
  <si>
    <t>国民健康保険特別会計（診療施設勘定）</t>
  </si>
  <si>
    <t>国民健康保険特別会計（事業勘定）</t>
  </si>
  <si>
    <t>簡易水道特別会計</t>
  </si>
  <si>
    <t>介護保険特別会計（サービス事業勘定）</t>
  </si>
  <si>
    <t>その他会計（赤字）</t>
  </si>
  <si>
    <t>その他会計（黒字）</t>
  </si>
  <si>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</si>
  <si>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</si>
  <si>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宮古地区広域行政組合</t>
    <rPh sb="0" eb="2">
      <t>ミヤコ</t>
    </rPh>
    <rPh sb="2" eb="4">
      <t>チク</t>
    </rPh>
    <rPh sb="4" eb="6">
      <t>コウイキ</t>
    </rPh>
    <rPh sb="6" eb="8">
      <t>ギョウセイ</t>
    </rPh>
    <rPh sb="8" eb="10">
      <t>クミアイ</t>
    </rPh>
    <phoneticPr fontId="2"/>
  </si>
  <si>
    <t>岩手県沿岸知的障害児施設組合</t>
    <rPh sb="0" eb="3">
      <t>イワテケン</t>
    </rPh>
    <rPh sb="3" eb="5">
      <t>エンガン</t>
    </rPh>
    <rPh sb="5" eb="7">
      <t>チテキ</t>
    </rPh>
    <rPh sb="7" eb="10">
      <t>ショウガイジ</t>
    </rPh>
    <rPh sb="10" eb="12">
      <t>シセツ</t>
    </rPh>
    <rPh sb="12" eb="14">
      <t>クミアイ</t>
    </rPh>
    <phoneticPr fontId="2"/>
  </si>
  <si>
    <t>一般社団法人岩泉農業振興公社</t>
    <rPh sb="0" eb="2">
      <t>イッパン</t>
    </rPh>
    <rPh sb="2" eb="4">
      <t>シャダン</t>
    </rPh>
    <rPh sb="4" eb="6">
      <t>ホウジン</t>
    </rPh>
    <rPh sb="6" eb="8">
      <t>イワイズミ</t>
    </rPh>
    <rPh sb="8" eb="10">
      <t>ノウギョウ</t>
    </rPh>
    <rPh sb="10" eb="12">
      <t>シンコウ</t>
    </rPh>
    <rPh sb="12" eb="14">
      <t>コウシャ</t>
    </rPh>
    <phoneticPr fontId="2"/>
  </si>
  <si>
    <t>岩泉ホールディングス株式会社</t>
    <rPh sb="0" eb="2">
      <t>イワイズミ</t>
    </rPh>
    <rPh sb="10" eb="14">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</si>
  <si>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</si>
  <si>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</si>
  <si>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</si>
  <si>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</si>
  <si>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</si>
  <si>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</si>
  <si>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</si>
  <si>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</si>
  <si>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</si>
  <si>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</si>
  <si>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</si>
  <si>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将来負担比率については、将来負担額に対し充当可能財源等が上回ったことで分子がマイナスとなり将来負担比率は発生しておらず、類似団体と比較しても低くなっている。
実質公債費比率についても、類似団体と比較して低くなっているが、財政基盤が脆弱な本町においては、地方交付税等の増減に大きく左右されることから、計画的な地方債の償還や借入に努める。</t>
    <rPh sb="0" eb="2">
      <t>ショウライ</t>
    </rPh>
    <rPh sb="2" eb="4">
      <t>フタン</t>
    </rPh>
    <rPh sb="4" eb="6">
      <t>ヒリツ</t>
    </rPh>
    <rPh sb="12" eb="14">
      <t>ショウライ</t>
    </rPh>
    <rPh sb="14" eb="16">
      <t>フタン</t>
    </rPh>
    <rPh sb="16" eb="17">
      <t>ガク</t>
    </rPh>
    <rPh sb="18" eb="19">
      <t>タイ</t>
    </rPh>
    <rPh sb="20" eb="22">
      <t>ジュウトウ</t>
    </rPh>
    <rPh sb="22" eb="24">
      <t>カノウ</t>
    </rPh>
    <rPh sb="24" eb="26">
      <t>ザイゲン</t>
    </rPh>
    <rPh sb="26" eb="27">
      <t>トウ</t>
    </rPh>
    <rPh sb="28" eb="30">
      <t>ウワマワ</t>
    </rPh>
    <rPh sb="35" eb="37">
      <t>ブンシ</t>
    </rPh>
    <rPh sb="45" eb="47">
      <t>ショウライ</t>
    </rPh>
    <rPh sb="47" eb="49">
      <t>フタン</t>
    </rPh>
    <rPh sb="49" eb="51">
      <t>ヒリツ</t>
    </rPh>
    <rPh sb="52" eb="54">
      <t>ハッセイ</t>
    </rPh>
    <rPh sb="60" eb="62">
      <t>ルイジ</t>
    </rPh>
    <rPh sb="62" eb="64">
      <t>ダンタイ</t>
    </rPh>
    <rPh sb="65" eb="67">
      <t>ヒカク</t>
    </rPh>
    <rPh sb="70" eb="71">
      <t>ヒク</t>
    </rPh>
    <rPh sb="79" eb="81">
      <t>ジッシツ</t>
    </rPh>
    <rPh sb="81" eb="84">
      <t>コウサイヒ</t>
    </rPh>
    <rPh sb="84" eb="86">
      <t>ヒリツ</t>
    </rPh>
    <rPh sb="92" eb="94">
      <t>ルイジ</t>
    </rPh>
    <rPh sb="94" eb="96">
      <t>ダンタイ</t>
    </rPh>
    <rPh sb="97" eb="99">
      <t>ヒカク</t>
    </rPh>
    <rPh sb="101" eb="102">
      <t>ヒク</t>
    </rPh>
    <rPh sb="110" eb="112">
      <t>ザイセイ</t>
    </rPh>
    <rPh sb="112" eb="114">
      <t>キバン</t>
    </rPh>
    <rPh sb="115" eb="117">
      <t>ゼイジャク</t>
    </rPh>
    <rPh sb="118" eb="120">
      <t>ホンチョウ</t>
    </rPh>
    <rPh sb="126" eb="128">
      <t>チホウ</t>
    </rPh>
    <rPh sb="128" eb="131">
      <t>コウフゼイ</t>
    </rPh>
    <rPh sb="131" eb="132">
      <t>トウ</t>
    </rPh>
    <rPh sb="133" eb="135">
      <t>ゾウゲン</t>
    </rPh>
    <rPh sb="136" eb="137">
      <t>オオ</t>
    </rPh>
    <rPh sb="139" eb="141">
      <t>サユウ</t>
    </rPh>
    <rPh sb="149" eb="151">
      <t>ケイカク</t>
    </rPh>
    <rPh sb="151" eb="152">
      <t>テキ</t>
    </rPh>
    <rPh sb="153" eb="156">
      <t>チホウサイ</t>
    </rPh>
    <rPh sb="157" eb="159">
      <t>ショウカン</t>
    </rPh>
    <rPh sb="160" eb="162">
      <t>カリイレ</t>
    </rPh>
    <rPh sb="163" eb="164">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</si>
</sst>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208284</c:v>
                </c:pt>
                <c:pt idx="1">
                  <c:v>197690</c:v>
                </c:pt>
                <c:pt idx="2">
                  <c:v>523337</c:v>
                </c:pt>
                <c:pt idx="3">
                  <c:v>495616</c:v>
                </c:pt>
                <c:pt idx="4">
                  <c:v>465689</c:v>
                </c:pt>
              </c:numCache>
            </c:numRef>
          </c:val>
        </c:ser>
        <c:marker val="1"/>
        <c:axId val="140695424"/>
        <c:axId val="140696960"/>
      </c:lineChart>
      <c:catAx>
        <c:axId val="14069542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96960"/>
        <c:crosses val="autoZero"/>
        <c:auto val="1"/>
        <c:lblAlgn val="ctr"/>
        <c:lblOffset val="100"/>
        <c:tickLblSkip val="1"/>
        <c:tickMarkSkip val="1"/>
      </c:catAx>
      <c:valAx>
        <c:axId val="140696960"/>
        <c:scaling>
          <c:orientation val="minMax"/>
          <c:max val="7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954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7.17</c:v>
                </c:pt>
                <c:pt idx="1">
                  <c:v>0.4</c:v>
                </c:pt>
                <c:pt idx="2">
                  <c:v>16.37</c:v>
                </c:pt>
                <c:pt idx="3">
                  <c:v>4.5599999999999996</c:v>
                </c:pt>
                <c:pt idx="4">
                  <c:v>17.36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29.51</c:v>
                </c:pt>
                <c:pt idx="1">
                  <c:v>33.53</c:v>
                </c:pt>
                <c:pt idx="2">
                  <c:v>30.02</c:v>
                </c:pt>
                <c:pt idx="3">
                  <c:v>46.4</c:v>
                </c:pt>
                <c:pt idx="4">
                  <c:v>35.81</c:v>
                </c:pt>
              </c:numCache>
            </c:numRef>
          </c:val>
        </c:ser>
        <c:gapWidth val="250"/>
        <c:overlap val="100"/>
        <c:axId val="159774592"/>
        <c:axId val="1602754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c:v>
                </c:pt>
                <c:pt idx="1">
                  <c:v>-3.22</c:v>
                </c:pt>
                <c:pt idx="2">
                  <c:v>12.46</c:v>
                </c:pt>
                <c:pt idx="3">
                  <c:v>3</c:v>
                </c:pt>
                <c:pt idx="4">
                  <c:v>3.78</c:v>
                </c:pt>
              </c:numCache>
            </c:numRef>
          </c:val>
        </c:ser>
        <c:marker val="1"/>
        <c:axId val="159774592"/>
        <c:axId val="160275456"/>
      </c:lineChart>
      <c:catAx>
        <c:axId val="1597745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275456"/>
        <c:crosses val="autoZero"/>
        <c:auto val="1"/>
        <c:lblAlgn val="ctr"/>
        <c:lblOffset val="100"/>
        <c:tickLblSkip val="1"/>
        <c:tickMarkSkip val="1"/>
      </c:catAx>
      <c:valAx>
        <c:axId val="1602754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74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0.4</c:v>
                </c:pt>
                <c:pt idx="4">
                  <c:v>#N/A</c:v>
                </c:pt>
                <c:pt idx="5">
                  <c:v>0.54</c:v>
                </c:pt>
                <c:pt idx="6">
                  <c:v>#N/A</c:v>
                </c:pt>
                <c:pt idx="7">
                  <c:v>0.22</c:v>
                </c:pt>
                <c:pt idx="8">
                  <c:v>#N/A</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0.14000000000000001</c:v>
                </c:pt>
                <c:pt idx="4">
                  <c:v>#N/A</c:v>
                </c:pt>
                <c:pt idx="5">
                  <c:v>0.1</c:v>
                </c:pt>
                <c:pt idx="6">
                  <c:v>#N/A</c:v>
                </c:pt>
                <c:pt idx="7">
                  <c:v>0.21</c:v>
                </c:pt>
                <c:pt idx="8">
                  <c:v>#N/A</c:v>
                </c:pt>
                <c:pt idx="9">
                  <c:v>0.06</c:v>
                </c:pt>
              </c:numCache>
            </c:numRef>
          </c:val>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0.08</c:v>
                </c:pt>
                <c:pt idx="4">
                  <c:v>#N/A</c:v>
                </c:pt>
                <c:pt idx="5">
                  <c:v>0.04</c:v>
                </c:pt>
                <c:pt idx="6">
                  <c:v>#N/A</c:v>
                </c:pt>
                <c:pt idx="7">
                  <c:v>0.09</c:v>
                </c:pt>
                <c:pt idx="8">
                  <c:v>#N/A</c:v>
                </c:pt>
                <c:pt idx="9">
                  <c:v>7.0000000000000007E-2</c:v>
                </c:pt>
              </c:numCache>
            </c:numRef>
          </c:val>
        </c:ser>
        <c:ser>
          <c:idx val="6"/>
          <c:order val="6"/>
          <c:tx>
            <c:strRef>
              <c:f>データシート!$A$33</c:f>
              <c:strCache>
                <c:ptCount val="1"/>
                <c:pt idx="0">
                  <c:v>観光事業特別会計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0.18</c:v>
                </c:pt>
                <c:pt idx="4">
                  <c:v>#N/A</c:v>
                </c:pt>
                <c:pt idx="5">
                  <c:v>0.1</c:v>
                </c:pt>
                <c:pt idx="6">
                  <c:v>#N/A</c:v>
                </c:pt>
                <c:pt idx="7">
                  <c:v>0.15</c:v>
                </c:pt>
                <c:pt idx="8">
                  <c:v>#N/A</c:v>
                </c:pt>
                <c:pt idx="9">
                  <c:v>0.14000000000000001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0.1</c:v>
                </c:pt>
                <c:pt idx="4">
                  <c:v>#N/A</c:v>
                </c:pt>
                <c:pt idx="5">
                  <c:v>0.08</c:v>
                </c:pt>
                <c:pt idx="6">
                  <c:v>#N/A</c:v>
                </c:pt>
                <c:pt idx="7">
                  <c:v>0.1</c:v>
                </c:pt>
                <c:pt idx="8">
                  <c:v>#N/A</c:v>
                </c:pt>
                <c:pt idx="9">
                  <c:v>0.14000000000000001</c:v>
                </c:pt>
              </c:numCache>
            </c:numRef>
          </c:val>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0.01</c:v>
                </c:pt>
                <c:pt idx="4">
                  <c:v>#N/A</c:v>
                </c:pt>
                <c:pt idx="5">
                  <c:v>0</c:v>
                </c:pt>
                <c:pt idx="6">
                  <c:v>#N/A</c:v>
                </c:pt>
                <c:pt idx="7">
                  <c:v>0.04</c:v>
                </c:pt>
                <c:pt idx="8">
                  <c:v>#N/A</c:v>
                </c:pt>
                <c:pt idx="9">
                  <c:v>0.35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7.17</c:v>
                </c:pt>
                <c:pt idx="2">
                  <c:v>#N/A</c:v>
                </c:pt>
                <c:pt idx="3">
                  <c:v>6.09</c:v>
                </c:pt>
                <c:pt idx="4">
                  <c:v>#N/A</c:v>
                </c:pt>
                <c:pt idx="5">
                  <c:v>18.14</c:v>
                </c:pt>
                <c:pt idx="6">
                  <c:v>#N/A</c:v>
                </c:pt>
                <c:pt idx="7">
                  <c:v>4.55</c:v>
                </c:pt>
                <c:pt idx="8">
                  <c:v>#N/A</c:v>
                </c:pt>
                <c:pt idx="9">
                  <c:v>17.350000000000001</c:v>
                </c:pt>
              </c:numCache>
            </c:numRef>
          </c:val>
        </c:ser>
        <c:overlap val="100"/>
        <c:axId val="158640384"/>
        <c:axId val="159522816"/>
      </c:barChart>
      <c:catAx>
        <c:axId val="1586403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22816"/>
        <c:crosses val="autoZero"/>
        <c:auto val="1"/>
        <c:lblAlgn val="ctr"/>
        <c:lblOffset val="100"/>
        <c:tickLblSkip val="1"/>
        <c:tickMarkSkip val="1"/>
      </c:catAx>
      <c:valAx>
        <c:axId val="1595228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4038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1145</c:v>
                </c:pt>
                <c:pt idx="5">
                  <c:v>1091</c:v>
                </c:pt>
                <c:pt idx="8">
                  <c:v>1070</c:v>
                </c:pt>
                <c:pt idx="11">
                  <c:v>1076</c:v>
                </c:pt>
                <c:pt idx="14">
                  <c:v>1109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112</c:v>
                </c:pt>
                <c:pt idx="3">
                  <c:v>35</c:v>
                </c:pt>
                <c:pt idx="6">
                  <c:v>35</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20</c:v>
                </c:pt>
                <c:pt idx="6">
                  <c:v>16</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191</c:v>
                </c:pt>
                <c:pt idx="3">
                  <c:v>181</c:v>
                </c:pt>
                <c:pt idx="6">
                  <c:v>185</c:v>
                </c:pt>
                <c:pt idx="9">
                  <c:v>186</c:v>
                </c:pt>
                <c:pt idx="12">
                  <c:v>187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1306</c:v>
                </c:pt>
                <c:pt idx="3">
                  <c:v>1214</c:v>
                </c:pt>
                <c:pt idx="6">
                  <c:v>1139</c:v>
                </c:pt>
                <c:pt idx="9">
                  <c:v>1133</c:v>
                </c:pt>
                <c:pt idx="12">
                  <c:v>1177</c:v>
                </c:pt>
              </c:numCache>
            </c:numRef>
          </c:val>
        </c:ser>
        <c:gapWidth val="100"/>
        <c:overlap val="100"/>
        <c:axId val="96955008"/>
        <c:axId val="969649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488</c:v>
                </c:pt>
                <c:pt idx="2">
                  <c:v>#N/A</c:v>
                </c:pt>
                <c:pt idx="3">
                  <c:v>#N/A</c:v>
                </c:pt>
                <c:pt idx="4">
                  <c:v>359</c:v>
                </c:pt>
                <c:pt idx="5">
                  <c:v>#N/A</c:v>
                </c:pt>
                <c:pt idx="6">
                  <c:v>#N/A</c:v>
                </c:pt>
                <c:pt idx="7">
                  <c:v>305</c:v>
                </c:pt>
                <c:pt idx="8">
                  <c:v>#N/A</c:v>
                </c:pt>
                <c:pt idx="9">
                  <c:v>#N/A</c:v>
                </c:pt>
                <c:pt idx="10">
                  <c:v>279</c:v>
                </c:pt>
                <c:pt idx="11">
                  <c:v>#N/A</c:v>
                </c:pt>
                <c:pt idx="12">
                  <c:v>#N/A</c:v>
                </c:pt>
                <c:pt idx="13">
                  <c:v>289</c:v>
                </c:pt>
                <c:pt idx="14">
                  <c:v>#N/A</c:v>
                </c:pt>
              </c:numCache>
            </c:numRef>
          </c:val>
        </c:ser>
        <c:marker val="1"/>
        <c:axId val="96955008"/>
        <c:axId val="96964992"/>
      </c:lineChart>
      <c:catAx>
        <c:axId val="96955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64992"/>
        <c:crosses val="autoZero"/>
        <c:auto val="1"/>
        <c:lblAlgn val="ctr"/>
        <c:lblOffset val="100"/>
        <c:tickLblSkip val="1"/>
        <c:tickMarkSkip val="1"/>
      </c:catAx>
      <c:valAx>
        <c:axId val="969649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550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9549</c:v>
                </c:pt>
                <c:pt idx="5">
                  <c:v>9083</c:v>
                </c:pt>
                <c:pt idx="8">
                  <c:v>9967</c:v>
                </c:pt>
                <c:pt idx="11">
                  <c:v>10790</c:v>
                </c:pt>
                <c:pt idx="14">
                  <c:v>11113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145</c:v>
                </c:pt>
                <c:pt idx="5">
                  <c:v>126</c:v>
                </c:pt>
                <c:pt idx="8">
                  <c:v>109</c:v>
                </c:pt>
                <c:pt idx="11">
                  <c:v>93</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6050</c:v>
                </c:pt>
                <c:pt idx="5">
                  <c:v>7054</c:v>
                </c:pt>
                <c:pt idx="8">
                  <c:v>6793</c:v>
                </c:pt>
                <c:pt idx="11">
                  <c:v>7301</c:v>
                </c:pt>
                <c:pt idx="14">
                  <c:v>6954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31</c:v>
                </c:pt>
                <c:pt idx="3">
                  <c:v>25</c:v>
                </c:pt>
                <c:pt idx="6">
                  <c:v>18</c:v>
                </c:pt>
                <c:pt idx="9">
                  <c:v>12</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1794</c:v>
                </c:pt>
                <c:pt idx="3">
                  <c:v>1586</c:v>
                </c:pt>
                <c:pt idx="6">
                  <c:v>1471</c:v>
                </c:pt>
                <c:pt idx="9">
                  <c:v>1275</c:v>
                </c:pt>
                <c:pt idx="12">
                  <c:v>1083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c:v>
                </c:pt>
                <c:pt idx="3">
                  <c:v>41</c:v>
                </c:pt>
                <c:pt idx="6">
                  <c:v>26</c:v>
                </c:pt>
                <c:pt idx="9">
                  <c:v>24</c:v>
                </c:pt>
                <c:pt idx="12">
                  <c:v>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2540</c:v>
                </c:pt>
                <c:pt idx="3">
                  <c:v>2097</c:v>
                </c:pt>
                <c:pt idx="6">
                  <c:v>1818</c:v>
                </c:pt>
                <c:pt idx="9">
                  <c:v>1878</c:v>
                </c:pt>
                <c:pt idx="12">
                  <c:v>1892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262</c:v>
                </c:pt>
                <c:pt idx="3">
                  <c:v>243</c:v>
                </c:pt>
                <c:pt idx="6">
                  <c:v>223</c:v>
                </c:pt>
                <c:pt idx="9">
                  <c:v>204</c:v>
                </c:pt>
                <c:pt idx="12">
                  <c:v>185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10687</c:v>
                </c:pt>
                <c:pt idx="3">
                  <c:v>10772</c:v>
                </c:pt>
                <c:pt idx="6">
                  <c:v>12035</c:v>
                </c:pt>
                <c:pt idx="9">
                  <c:v>12590</c:v>
                </c:pt>
                <c:pt idx="12">
                  <c:v>13422</c:v>
                </c:pt>
              </c:numCache>
            </c:numRef>
          </c:val>
        </c:ser>
        <c:gapWidth val="100"/>
        <c:overlap val="100"/>
        <c:axId val="96571776"/>
        <c:axId val="9657331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96571776"/>
        <c:axId val="96573312"/>
      </c:lineChart>
      <c:catAx>
        <c:axId val="965717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573312"/>
        <c:crosses val="autoZero"/>
        <c:auto val="1"/>
        <c:lblAlgn val="ctr"/>
        <c:lblOffset val="100"/>
        <c:tickLblSkip val="1"/>
        <c:tickMarkSkip val="1"/>
      </c:catAx>
      <c:valAx>
        <c:axId val="965733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717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98294784"/>
        <c:axId val="98313344"/>
      </c:scatterChart>
      <c:valAx>
        <c:axId val="98294784"/>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313344"/>
        <c:crosses val="autoZero"/>
        <c:crossBetween val="midCat"/>
      </c:valAx>
      <c:valAx>
        <c:axId val="983133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82947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11.2</c:v>
                </c:pt>
                <c:pt idx="1">
                  <c:v>9.4</c:v>
                </c:pt>
                <c:pt idx="2">
                  <c:v>8.1999999999999993</c:v>
                </c:pt>
                <c:pt idx="3">
                  <c:v>6.8</c:v>
                </c:pt>
                <c:pt idx="4">
                  <c:v>6.3</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er>
        <c:axId val="98346880"/>
        <c:axId val="98570240"/>
      </c:scatterChart>
      <c:valAx>
        <c:axId val="98346880"/>
        <c:scaling>
          <c:orientation val="minMax"/>
          <c:max val="15"/>
          <c:min val="8.2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570240"/>
        <c:crosses val="autoZero"/>
        <c:crossBetween val="midCat"/>
      </c:valAx>
      <c:valAx>
        <c:axId val="98570240"/>
        <c:scaling>
          <c:orientation val="minMax"/>
          <c:max val="88"/>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8346880"/>
        <c:crosses val="autoZero"/>
        <c:crossBetween val="midCat"/>
        <c:majorUnit val="9"/>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人口減少と高い高齢化率（平成</a:t>
          </a:r>
          <a:r>
            <a:rPr kumimoji="1" lang="en-US" altLang="ja-JP" sz="1300">
              <a:latin typeface="ＭＳ Ｐゴシック"/>
            </a:rPr>
            <a:t>28</a:t>
          </a:r>
          <a:r>
            <a:rPr kumimoji="1" lang="ja-JP" altLang="en-US" sz="1300">
              <a:latin typeface="ＭＳ Ｐゴシック"/>
            </a:rPr>
            <a:t>年１月１日現在</a:t>
          </a:r>
          <a:r>
            <a:rPr kumimoji="1" lang="en-US" altLang="ja-JP" sz="1300">
              <a:latin typeface="ＭＳ Ｐゴシック"/>
            </a:rPr>
            <a:t>40.28</a:t>
          </a:r>
          <a:r>
            <a:rPr kumimoji="1" lang="ja-JP" altLang="en-US" sz="1300">
              <a:latin typeface="ＭＳ Ｐゴシック"/>
            </a:rPr>
            <a:t>％）に加え、中心となる産業がなく、財政基盤が脆弱である。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前年度から</a:t>
          </a:r>
          <a:r>
            <a:rPr kumimoji="1" lang="en-US" altLang="ja-JP" sz="1300">
              <a:latin typeface="ＭＳ Ｐゴシック"/>
            </a:rPr>
            <a:t>0.01</a:t>
          </a:r>
          <a:r>
            <a:rPr kumimoji="1" lang="ja-JP" altLang="en-US" sz="1300">
              <a:latin typeface="ＭＳ Ｐゴシック"/>
            </a:rPr>
            <a:t>ポイント増加したものの、類似団体平均を</a:t>
          </a:r>
          <a:r>
            <a:rPr kumimoji="1" lang="en-US" altLang="ja-JP" sz="1300">
              <a:latin typeface="ＭＳ Ｐゴシック"/>
            </a:rPr>
            <a:t>0.1</a:t>
          </a:r>
          <a:r>
            <a:rPr kumimoji="1" lang="ja-JP" altLang="en-US" sz="1300">
              <a:latin typeface="ＭＳ Ｐゴシック"/>
            </a:rPr>
            <a:t>ポイント下回っており、依然として低い数値であることから、引き続き行政経費の削減や歳入の確保を図り財政の健全化に努める。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9" name="直線コネクタ 68"/>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人件費や繰出金の削減等により類似団体平均を</a:t>
          </a:r>
          <a:r>
            <a:rPr kumimoji="1" lang="en-US" altLang="ja-JP" sz="1300">
              <a:latin typeface="ＭＳ Ｐゴシック"/>
            </a:rPr>
            <a:t>2.9</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引き続き町行政改革プランに基づく取り組みを通して経常経費の削減に努める。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61</xdr:row>
      <xdr:rowOff>124206</xdr:rowOff>
    </xdr:to>
    <xdr:cxnSp macro="">
      <xdr:nvCxnSpPr>
        <xdr:cNvPr id="130" name="直線コネクタ 129"/>
        <xdr:cNvCxnSpPr/>
      </xdr:nvCxnSpPr>
      <xdr:spPr>
        <a:xfrm flipV="1">
          <a:off x="4114800" y="105247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39878</xdr:rowOff>
    </xdr:from>
    <xdr:to>
      <xdr:col>6</xdr:col>
      <xdr:colOff>0</xdr:colOff>
      <xdr:row>61</xdr:row>
      <xdr:rowOff>124206</xdr:rowOff>
    </xdr:to>
    <xdr:cxnSp macro="">
      <xdr:nvCxnSpPr>
        <xdr:cNvPr id="133" name="直線コネクタ 132"/>
        <xdr:cNvCxnSpPr/>
      </xdr:nvCxnSpPr>
      <xdr:spPr>
        <a:xfrm>
          <a:off x="3225800" y="1032687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5" name="テキスト ボックス 134"/>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39878</xdr:rowOff>
    </xdr:from>
    <xdr:to>
      <xdr:col>4</xdr:col>
      <xdr:colOff>482600</xdr:colOff>
      <xdr:row>60</xdr:row>
      <xdr:rowOff>44704</xdr:rowOff>
    </xdr:to>
    <xdr:cxnSp macro="">
      <xdr:nvCxnSpPr>
        <xdr:cNvPr id="136" name="直線コネクタ 135"/>
        <xdr:cNvCxnSpPr/>
      </xdr:nvCxnSpPr>
      <xdr:spPr>
        <a:xfrm flipV="1">
          <a:off x="2336800" y="103268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8" name="テキスト ボックス 137"/>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44704</xdr:rowOff>
    </xdr:from>
    <xdr:to>
      <xdr:col>3</xdr:col>
      <xdr:colOff>279400</xdr:colOff>
      <xdr:row>61</xdr:row>
      <xdr:rowOff>71120</xdr:rowOff>
    </xdr:to>
    <xdr:cxnSp macro="">
      <xdr:nvCxnSpPr>
        <xdr:cNvPr id="139" name="直線コネクタ 138"/>
        <xdr:cNvCxnSpPr/>
      </xdr:nvCxnSpPr>
      <xdr:spPr>
        <a:xfrm flipV="1">
          <a:off x="1447800" y="103317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1" name="テキスト ボックス 140"/>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3" name="テキスト ボックス 142"/>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9" name="円/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1" name="円/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160528</xdr:rowOff>
    </xdr:from>
    <xdr:to>
      <xdr:col>4</xdr:col>
      <xdr:colOff>533400</xdr:colOff>
      <xdr:row>60</xdr:row>
      <xdr:rowOff>90678</xdr:rowOff>
    </xdr:to>
    <xdr:sp macro="" textlink="">
      <xdr:nvSpPr>
        <xdr:cNvPr id="153" name="円/楕円 152"/>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100855</xdr:rowOff>
    </xdr:from>
    <xdr:ext cx="762000" cy="259045"/>
    <xdr:sp macro="" textlink="">
      <xdr:nvSpPr>
        <xdr:cNvPr id="154" name="テキスト ボックス 153"/>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165354</xdr:rowOff>
    </xdr:from>
    <xdr:to>
      <xdr:col>3</xdr:col>
      <xdr:colOff>330200</xdr:colOff>
      <xdr:row>60</xdr:row>
      <xdr:rowOff>95504</xdr:rowOff>
    </xdr:to>
    <xdr:sp macro="" textlink="">
      <xdr:nvSpPr>
        <xdr:cNvPr id="155" name="円/楕円 154"/>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105681</xdr:rowOff>
    </xdr:from>
    <xdr:ext cx="762000" cy="259045"/>
    <xdr:sp macro="" textlink="">
      <xdr:nvSpPr>
        <xdr:cNvPr id="156" name="テキスト ボックス 155"/>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7" name="円/楕円 156"/>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8" name="テキスト ボックス 157"/>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[276,878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人件費ついては年齢構成の変化により減少となったが、物件費については調査委託料等の増加に伴い前年度比</a:t>
          </a:r>
          <a:r>
            <a:rPr kumimoji="1" lang="en-US" altLang="ja-JP" sz="1300">
              <a:latin typeface="ＭＳ Ｐゴシック"/>
            </a:rPr>
            <a:t>18,072</a:t>
          </a:r>
          <a:r>
            <a:rPr kumimoji="1" lang="ja-JP" altLang="en-US" sz="1300">
              <a:latin typeface="ＭＳ Ｐゴシック"/>
            </a:rPr>
            <a:t>円の増加となった。</a:t>
          </a:r>
          <a:endParaRPr kumimoji="1" lang="en-US" altLang="ja-JP" sz="1300">
            <a:latin typeface="ＭＳ Ｐゴシック"/>
          </a:endParaRPr>
        </a:p>
        <a:p>
          <a:r>
            <a:rPr kumimoji="1" lang="ja-JP" altLang="en-US" sz="1300">
              <a:latin typeface="ＭＳ Ｐゴシック"/>
            </a:rPr>
            <a:t>　約</a:t>
          </a:r>
          <a:r>
            <a:rPr kumimoji="1" lang="en-US" altLang="ja-JP" sz="1300">
              <a:latin typeface="ＭＳ Ｐゴシック"/>
            </a:rPr>
            <a:t>993</a:t>
          </a:r>
          <a:r>
            <a:rPr kumimoji="1" lang="ja-JP" altLang="en-US" sz="1300">
              <a:latin typeface="ＭＳ Ｐゴシック"/>
            </a:rPr>
            <a:t>平方キロメートルと本州一広い面積の本町は、広大な面積に集落が点在するため、それらに対応する多くの施設を有し、行政コストがかさんでいることから、</a:t>
          </a:r>
          <a:r>
            <a:rPr kumimoji="1" lang="ja-JP" altLang="ja-JP" sz="1300">
              <a:solidFill>
                <a:schemeClr val="dk1"/>
              </a:solidFill>
              <a:effectLst/>
              <a:latin typeface="+mn-lt"/>
              <a:ea typeface="+mn-ea"/>
              <a:cs typeface="+mn-cs"/>
            </a:rPr>
            <a:t>町行政改革プランに基づく取り組みを通して義務的経費の削減に努める。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37531</xdr:rowOff>
    </xdr:from>
    <xdr:to>
      <xdr:col>7</xdr:col>
      <xdr:colOff>152400</xdr:colOff>
      <xdr:row>84</xdr:row>
      <xdr:rowOff>110210</xdr:rowOff>
    </xdr:to>
    <xdr:cxnSp macro="">
      <xdr:nvCxnSpPr>
        <xdr:cNvPr id="193" name="直線コネクタ 192"/>
        <xdr:cNvCxnSpPr/>
      </xdr:nvCxnSpPr>
      <xdr:spPr>
        <a:xfrm>
          <a:off x="4114800" y="14439331"/>
          <a:ext cx="838200" cy="7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37531</xdr:rowOff>
    </xdr:from>
    <xdr:to>
      <xdr:col>6</xdr:col>
      <xdr:colOff>0</xdr:colOff>
      <xdr:row>86</xdr:row>
      <xdr:rowOff>53329</xdr:rowOff>
    </xdr:to>
    <xdr:cxnSp macro="">
      <xdr:nvCxnSpPr>
        <xdr:cNvPr id="196" name="直線コネクタ 195"/>
        <xdr:cNvCxnSpPr/>
      </xdr:nvCxnSpPr>
      <xdr:spPr>
        <a:xfrm flipV="1">
          <a:off x="3225800" y="14439331"/>
          <a:ext cx="889000" cy="3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xdr:rowOff>
    </xdr:from>
    <xdr:ext cx="736600" cy="259045"/>
    <xdr:sp macro="" textlink="">
      <xdr:nvSpPr>
        <xdr:cNvPr id="198" name="テキスト ボックス 197"/>
        <xdr:cNvSpPr txBox="1"/>
      </xdr:nvSpPr>
      <xdr:spPr>
        <a:xfrm>
          <a:off x="3733800" y="138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165764</xdr:rowOff>
    </xdr:from>
    <xdr:to>
      <xdr:col>4</xdr:col>
      <xdr:colOff>482600</xdr:colOff>
      <xdr:row>86</xdr:row>
      <xdr:rowOff>53329</xdr:rowOff>
    </xdr:to>
    <xdr:cxnSp macro="">
      <xdr:nvCxnSpPr>
        <xdr:cNvPr id="199" name="直線コネクタ 198"/>
        <xdr:cNvCxnSpPr/>
      </xdr:nvCxnSpPr>
      <xdr:spPr>
        <a:xfrm>
          <a:off x="2336800" y="14739014"/>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147798</xdr:rowOff>
    </xdr:from>
    <xdr:ext cx="762000" cy="259045"/>
    <xdr:sp macro="" textlink="">
      <xdr:nvSpPr>
        <xdr:cNvPr id="201" name="テキスト ボックス 200"/>
        <xdr:cNvSpPr txBox="1"/>
      </xdr:nvSpPr>
      <xdr:spPr>
        <a:xfrm>
          <a:off x="2844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32927</xdr:rowOff>
    </xdr:from>
    <xdr:to>
      <xdr:col>3</xdr:col>
      <xdr:colOff>279400</xdr:colOff>
      <xdr:row>85</xdr:row>
      <xdr:rowOff>165764</xdr:rowOff>
    </xdr:to>
    <xdr:cxnSp macro="">
      <xdr:nvCxnSpPr>
        <xdr:cNvPr id="202" name="直線コネクタ 201"/>
        <xdr:cNvCxnSpPr/>
      </xdr:nvCxnSpPr>
      <xdr:spPr>
        <a:xfrm>
          <a:off x="1447800" y="14434727"/>
          <a:ext cx="889000" cy="3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137535</xdr:rowOff>
    </xdr:from>
    <xdr:ext cx="762000" cy="259045"/>
    <xdr:sp macro="" textlink="">
      <xdr:nvSpPr>
        <xdr:cNvPr id="204" name="テキスト ボックス 203"/>
        <xdr:cNvSpPr txBox="1"/>
      </xdr:nvSpPr>
      <xdr:spPr>
        <a:xfrm>
          <a:off x="1955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135706</xdr:rowOff>
    </xdr:from>
    <xdr:ext cx="762000" cy="259045"/>
    <xdr:sp macro="" textlink="">
      <xdr:nvSpPr>
        <xdr:cNvPr id="206" name="テキスト ボックス 205"/>
        <xdr:cNvSpPr txBox="1"/>
      </xdr:nvSpPr>
      <xdr:spPr>
        <a:xfrm>
          <a:off x="1066800" y="138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59410</xdr:rowOff>
    </xdr:from>
    <xdr:to>
      <xdr:col>7</xdr:col>
      <xdr:colOff>203200</xdr:colOff>
      <xdr:row>84</xdr:row>
      <xdr:rowOff>161010</xdr:rowOff>
    </xdr:to>
    <xdr:sp macro="" textlink="">
      <xdr:nvSpPr>
        <xdr:cNvPr id="212" name="円/楕円 211"/>
        <xdr:cNvSpPr/>
      </xdr:nvSpPr>
      <xdr:spPr>
        <a:xfrm>
          <a:off x="4902200" y="144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31487</xdr:rowOff>
    </xdr:from>
    <xdr:ext cx="762000" cy="259045"/>
    <xdr:sp macro="" textlink="">
      <xdr:nvSpPr>
        <xdr:cNvPr id="213" name="人件費・物件費等の状況該当値テキスト"/>
        <xdr:cNvSpPr txBox="1"/>
      </xdr:nvSpPr>
      <xdr:spPr>
        <a:xfrm>
          <a:off x="5041900" y="1443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276,878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158181</xdr:rowOff>
    </xdr:from>
    <xdr:to>
      <xdr:col>6</xdr:col>
      <xdr:colOff>50800</xdr:colOff>
      <xdr:row>84</xdr:row>
      <xdr:rowOff>88331</xdr:rowOff>
    </xdr:to>
    <xdr:sp macro="" textlink="">
      <xdr:nvSpPr>
        <xdr:cNvPr id="214" name="円/楕円 213"/>
        <xdr:cNvSpPr/>
      </xdr:nvSpPr>
      <xdr:spPr>
        <a:xfrm>
          <a:off x="4064000" y="14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73108</xdr:rowOff>
    </xdr:from>
    <xdr:ext cx="736600" cy="259045"/>
    <xdr:sp macro="" textlink="">
      <xdr:nvSpPr>
        <xdr:cNvPr id="215" name="テキスト ボックス 214"/>
        <xdr:cNvSpPr txBox="1"/>
      </xdr:nvSpPr>
      <xdr:spPr>
        <a:xfrm>
          <a:off x="3733800" y="1447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258,806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2529</xdr:rowOff>
    </xdr:from>
    <xdr:to>
      <xdr:col>4</xdr:col>
      <xdr:colOff>533400</xdr:colOff>
      <xdr:row>86</xdr:row>
      <xdr:rowOff>104129</xdr:rowOff>
    </xdr:to>
    <xdr:sp macro="" textlink="">
      <xdr:nvSpPr>
        <xdr:cNvPr id="216" name="円/楕円 215"/>
        <xdr:cNvSpPr/>
      </xdr:nvSpPr>
      <xdr:spPr>
        <a:xfrm>
          <a:off x="3175000" y="147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88906</xdr:rowOff>
    </xdr:from>
    <xdr:ext cx="762000" cy="259045"/>
    <xdr:sp macro="" textlink="">
      <xdr:nvSpPr>
        <xdr:cNvPr id="217" name="テキスト ボックス 216"/>
        <xdr:cNvSpPr txBox="1"/>
      </xdr:nvSpPr>
      <xdr:spPr>
        <a:xfrm>
          <a:off x="2844800" y="1483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347,997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114964</xdr:rowOff>
    </xdr:from>
    <xdr:to>
      <xdr:col>3</xdr:col>
      <xdr:colOff>330200</xdr:colOff>
      <xdr:row>86</xdr:row>
      <xdr:rowOff>45114</xdr:rowOff>
    </xdr:to>
    <xdr:sp macro="" textlink="">
      <xdr:nvSpPr>
        <xdr:cNvPr id="218" name="円/楕円 217"/>
        <xdr:cNvSpPr/>
      </xdr:nvSpPr>
      <xdr:spPr>
        <a:xfrm>
          <a:off x="2286000" y="146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29891</xdr:rowOff>
    </xdr:from>
    <xdr:ext cx="762000" cy="259045"/>
    <xdr:sp macro="" textlink="">
      <xdr:nvSpPr>
        <xdr:cNvPr id="219" name="テキスト ボックス 218"/>
        <xdr:cNvSpPr txBox="1"/>
      </xdr:nvSpPr>
      <xdr:spPr>
        <a:xfrm>
          <a:off x="1955800" y="147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153577</xdr:rowOff>
    </xdr:from>
    <xdr:to>
      <xdr:col>2</xdr:col>
      <xdr:colOff>127000</xdr:colOff>
      <xdr:row>84</xdr:row>
      <xdr:rowOff>83727</xdr:rowOff>
    </xdr:to>
    <xdr:sp macro="" textlink="">
      <xdr:nvSpPr>
        <xdr:cNvPr id="220" name="円/楕円 219"/>
        <xdr:cNvSpPr/>
      </xdr:nvSpPr>
      <xdr:spPr>
        <a:xfrm>
          <a:off x="1397000" y="14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68504</xdr:rowOff>
    </xdr:from>
    <xdr:ext cx="762000" cy="259045"/>
    <xdr:sp macro="" textlink="">
      <xdr:nvSpPr>
        <xdr:cNvPr id="221" name="テキスト ボックス 220"/>
        <xdr:cNvSpPr txBox="1"/>
      </xdr:nvSpPr>
      <xdr:spPr>
        <a:xfrm>
          <a:off x="1066800" y="1447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0.4</a:t>
          </a:r>
          <a:r>
            <a:rPr kumimoji="1" lang="ja-JP" altLang="en-US" sz="1300">
              <a:latin typeface="ＭＳ Ｐゴシック"/>
            </a:rPr>
            <a:t>ポイント上回ったが、同水準を維持しつつ、地域における民間給与水準の適正な反映等により給与の適正化に努める。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152400</xdr:rowOff>
    </xdr:to>
    <xdr:cxnSp macro="">
      <xdr:nvCxnSpPr>
        <xdr:cNvPr id="255" name="直線コネクタ 254"/>
        <xdr:cNvCxnSpPr/>
      </xdr:nvCxnSpPr>
      <xdr:spPr>
        <a:xfrm>
          <a:off x="16179800" y="1457282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7620</xdr:rowOff>
    </xdr:to>
    <xdr:cxnSp macro="">
      <xdr:nvCxnSpPr>
        <xdr:cNvPr id="258" name="直線コネクタ 257"/>
        <xdr:cNvCxnSpPr/>
      </xdr:nvCxnSpPr>
      <xdr:spPr>
        <a:xfrm flipV="1">
          <a:off x="15290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96520</xdr:rowOff>
    </xdr:to>
    <xdr:cxnSp macro="">
      <xdr:nvCxnSpPr>
        <xdr:cNvPr id="261" name="直線コネクタ 260"/>
        <xdr:cNvCxnSpPr/>
      </xdr:nvCxnSpPr>
      <xdr:spPr>
        <a:xfrm flipV="1">
          <a:off x="14401800" y="1458087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2" name="フローチャート : 判断 261"/>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3" name="テキスト ボックス 262"/>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96520</xdr:rowOff>
    </xdr:to>
    <xdr:cxnSp macro="">
      <xdr:nvCxnSpPr>
        <xdr:cNvPr id="264" name="直線コネクタ 263"/>
        <xdr:cNvCxnSpPr/>
      </xdr:nvCxnSpPr>
      <xdr:spPr>
        <a:xfrm>
          <a:off x="13512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53763</xdr:rowOff>
    </xdr:from>
    <xdr:to>
      <xdr:col>21</xdr:col>
      <xdr:colOff>50800</xdr:colOff>
      <xdr:row>88</xdr:row>
      <xdr:rowOff>155363</xdr:rowOff>
    </xdr:to>
    <xdr:sp macro="" textlink="">
      <xdr:nvSpPr>
        <xdr:cNvPr id="265" name="フローチャート : 判断 264"/>
        <xdr:cNvSpPr/>
      </xdr:nvSpPr>
      <xdr:spPr>
        <a:xfrm>
          <a:off x="14351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66" name="テキスト ボックス 265"/>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6" name="円/楕円 275"/>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7" name="テキスト ボックス 276"/>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8" name="円/楕円 277"/>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68597</xdr:rowOff>
    </xdr:from>
    <xdr:ext cx="762000" cy="259045"/>
    <xdr:sp macro="" textlink="">
      <xdr:nvSpPr>
        <xdr:cNvPr id="279" name="テキスト ボックス 278"/>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0" name="円/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1" name="テキスト ボックス 280"/>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2" name="円/楕円 281"/>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3" name="テキスト ボックス 282"/>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993</a:t>
          </a:r>
          <a:r>
            <a:rPr kumimoji="1" lang="ja-JP" altLang="ja-JP" sz="1300">
              <a:solidFill>
                <a:schemeClr val="dk1"/>
              </a:solidFill>
              <a:effectLst/>
              <a:latin typeface="+mn-lt"/>
              <a:ea typeface="+mn-ea"/>
              <a:cs typeface="+mn-cs"/>
            </a:rPr>
            <a:t>平方キロメートルと本州一広い面積の本</a:t>
          </a:r>
          <a:r>
            <a:rPr kumimoji="1" lang="ja-JP" altLang="en-US" sz="1300">
              <a:solidFill>
                <a:schemeClr val="dk1"/>
              </a:solidFill>
              <a:effectLst/>
              <a:latin typeface="+mn-lt"/>
              <a:ea typeface="+mn-ea"/>
              <a:cs typeface="+mn-cs"/>
            </a:rPr>
            <a:t>町</a:t>
          </a:r>
          <a:r>
            <a:rPr kumimoji="1" lang="ja-JP" altLang="ja-JP" sz="1300">
              <a:solidFill>
                <a:schemeClr val="dk1"/>
              </a:solidFill>
              <a:effectLst/>
              <a:latin typeface="+mn-lt"/>
              <a:ea typeface="+mn-ea"/>
              <a:cs typeface="+mn-cs"/>
            </a:rPr>
            <a:t>は、広大な面積に集落が点在するため、それらに対応する多くの施設を有し</a:t>
          </a:r>
          <a:r>
            <a:rPr kumimoji="1" lang="ja-JP" altLang="en-US" sz="1300">
              <a:solidFill>
                <a:schemeClr val="dk1"/>
              </a:solidFill>
              <a:effectLst/>
              <a:latin typeface="+mn-lt"/>
              <a:ea typeface="+mn-ea"/>
              <a:cs typeface="+mn-cs"/>
            </a:rPr>
            <a:t>ているため</a:t>
          </a:r>
          <a:r>
            <a:rPr kumimoji="1" lang="ja-JP" altLang="ja-JP" sz="1300">
              <a:solidFill>
                <a:schemeClr val="dk1"/>
              </a:solidFill>
              <a:effectLst/>
              <a:latin typeface="+mn-lt"/>
              <a:ea typeface="+mn-ea"/>
              <a:cs typeface="+mn-cs"/>
            </a:rPr>
            <a:t>、行政コストがかさんでいることから、町行政改革プランに基づ</a:t>
          </a:r>
          <a:r>
            <a:rPr kumimoji="1" lang="ja-JP" altLang="en-US" sz="1300">
              <a:solidFill>
                <a:schemeClr val="dk1"/>
              </a:solidFill>
              <a:effectLst/>
              <a:latin typeface="+mn-lt"/>
              <a:ea typeface="+mn-ea"/>
              <a:cs typeface="+mn-cs"/>
            </a:rPr>
            <a:t>き適正な定員管理</a:t>
          </a:r>
          <a:r>
            <a:rPr kumimoji="1" lang="ja-JP" altLang="ja-JP" sz="1300">
              <a:solidFill>
                <a:schemeClr val="dk1"/>
              </a:solidFill>
              <a:effectLst/>
              <a:latin typeface="+mn-lt"/>
              <a:ea typeface="+mn-ea"/>
              <a:cs typeface="+mn-cs"/>
            </a:rPr>
            <a:t>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12047</xdr:rowOff>
    </xdr:from>
    <xdr:to>
      <xdr:col>24</xdr:col>
      <xdr:colOff>558800</xdr:colOff>
      <xdr:row>62</xdr:row>
      <xdr:rowOff>54102</xdr:rowOff>
    </xdr:to>
    <xdr:cxnSp macro="">
      <xdr:nvCxnSpPr>
        <xdr:cNvPr id="320" name="直線コネクタ 319"/>
        <xdr:cNvCxnSpPr/>
      </xdr:nvCxnSpPr>
      <xdr:spPr>
        <a:xfrm>
          <a:off x="16179800" y="10641947"/>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116622</xdr:rowOff>
    </xdr:from>
    <xdr:to>
      <xdr:col>23</xdr:col>
      <xdr:colOff>406400</xdr:colOff>
      <xdr:row>62</xdr:row>
      <xdr:rowOff>12047</xdr:rowOff>
    </xdr:to>
    <xdr:cxnSp macro="">
      <xdr:nvCxnSpPr>
        <xdr:cNvPr id="323" name="直線コネクタ 322"/>
        <xdr:cNvCxnSpPr/>
      </xdr:nvCxnSpPr>
      <xdr:spPr>
        <a:xfrm>
          <a:off x="15290800" y="10575072"/>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4" name="フローチャート : 判断 323"/>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25" name="テキスト ボックス 324"/>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91113</xdr:rowOff>
    </xdr:from>
    <xdr:to>
      <xdr:col>22</xdr:col>
      <xdr:colOff>203200</xdr:colOff>
      <xdr:row>61</xdr:row>
      <xdr:rowOff>116622</xdr:rowOff>
    </xdr:to>
    <xdr:cxnSp macro="">
      <xdr:nvCxnSpPr>
        <xdr:cNvPr id="326" name="直線コネクタ 325"/>
        <xdr:cNvCxnSpPr/>
      </xdr:nvCxnSpPr>
      <xdr:spPr>
        <a:xfrm>
          <a:off x="14401800" y="10549563"/>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7" name="フローチャート : 判断 326"/>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28" name="テキスト ボックス 327"/>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91113</xdr:rowOff>
    </xdr:from>
    <xdr:to>
      <xdr:col>21</xdr:col>
      <xdr:colOff>0</xdr:colOff>
      <xdr:row>61</xdr:row>
      <xdr:rowOff>113175</xdr:rowOff>
    </xdr:to>
    <xdr:cxnSp macro="">
      <xdr:nvCxnSpPr>
        <xdr:cNvPr id="329" name="直線コネクタ 328"/>
        <xdr:cNvCxnSpPr/>
      </xdr:nvCxnSpPr>
      <xdr:spPr>
        <a:xfrm flipV="1">
          <a:off x="13512800" y="10549563"/>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30" name="フローチャート : 判断 329"/>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31" name="テキスト ボックス 330"/>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2" name="フローチャート : 判断 331"/>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123607</xdr:rowOff>
    </xdr:from>
    <xdr:ext cx="762000" cy="259045"/>
    <xdr:sp macro="" textlink="">
      <xdr:nvSpPr>
        <xdr:cNvPr id="333" name="テキスト ボックス 332"/>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3302</xdr:rowOff>
    </xdr:from>
    <xdr:to>
      <xdr:col>24</xdr:col>
      <xdr:colOff>609600</xdr:colOff>
      <xdr:row>62</xdr:row>
      <xdr:rowOff>104902</xdr:rowOff>
    </xdr:to>
    <xdr:sp macro="" textlink="">
      <xdr:nvSpPr>
        <xdr:cNvPr id="339" name="円/楕円 338"/>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146829</xdr:rowOff>
    </xdr:from>
    <xdr:ext cx="762000" cy="259045"/>
    <xdr:sp macro="" textlink="">
      <xdr:nvSpPr>
        <xdr:cNvPr id="340" name="定員管理の状況該当値テキスト"/>
        <xdr:cNvSpPr txBox="1"/>
      </xdr:nvSpPr>
      <xdr:spPr>
        <a:xfrm>
          <a:off x="17106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132697</xdr:rowOff>
    </xdr:from>
    <xdr:to>
      <xdr:col>23</xdr:col>
      <xdr:colOff>457200</xdr:colOff>
      <xdr:row>62</xdr:row>
      <xdr:rowOff>62847</xdr:rowOff>
    </xdr:to>
    <xdr:sp macro="" textlink="">
      <xdr:nvSpPr>
        <xdr:cNvPr id="341" name="円/楕円 340"/>
        <xdr:cNvSpPr/>
      </xdr:nvSpPr>
      <xdr:spPr>
        <a:xfrm>
          <a:off x="16129000" y="105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47624</xdr:rowOff>
    </xdr:from>
    <xdr:ext cx="736600" cy="259045"/>
    <xdr:sp macro="" textlink="">
      <xdr:nvSpPr>
        <xdr:cNvPr id="342" name="テキスト ボックス 341"/>
        <xdr:cNvSpPr txBox="1"/>
      </xdr:nvSpPr>
      <xdr:spPr>
        <a:xfrm>
          <a:off x="15798800" y="1067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65822</xdr:rowOff>
    </xdr:from>
    <xdr:to>
      <xdr:col>22</xdr:col>
      <xdr:colOff>254000</xdr:colOff>
      <xdr:row>61</xdr:row>
      <xdr:rowOff>167422</xdr:rowOff>
    </xdr:to>
    <xdr:sp macro="" textlink="">
      <xdr:nvSpPr>
        <xdr:cNvPr id="343" name="円/楕円 342"/>
        <xdr:cNvSpPr/>
      </xdr:nvSpPr>
      <xdr:spPr>
        <a:xfrm>
          <a:off x="15240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152199</xdr:rowOff>
    </xdr:from>
    <xdr:ext cx="762000" cy="259045"/>
    <xdr:sp macro="" textlink="">
      <xdr:nvSpPr>
        <xdr:cNvPr id="344" name="テキスト ボックス 343"/>
        <xdr:cNvSpPr txBox="1"/>
      </xdr:nvSpPr>
      <xdr:spPr>
        <a:xfrm>
          <a:off x="14909800" y="1061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40313</xdr:rowOff>
    </xdr:from>
    <xdr:to>
      <xdr:col>21</xdr:col>
      <xdr:colOff>50800</xdr:colOff>
      <xdr:row>61</xdr:row>
      <xdr:rowOff>141913</xdr:rowOff>
    </xdr:to>
    <xdr:sp macro="" textlink="">
      <xdr:nvSpPr>
        <xdr:cNvPr id="345" name="円/楕円 344"/>
        <xdr:cNvSpPr/>
      </xdr:nvSpPr>
      <xdr:spPr>
        <a:xfrm>
          <a:off x="14351000" y="104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126690</xdr:rowOff>
    </xdr:from>
    <xdr:ext cx="762000" cy="259045"/>
    <xdr:sp macro="" textlink="">
      <xdr:nvSpPr>
        <xdr:cNvPr id="346" name="テキスト ボックス 345"/>
        <xdr:cNvSpPr txBox="1"/>
      </xdr:nvSpPr>
      <xdr:spPr>
        <a:xfrm>
          <a:off x="14020800" y="1058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62375</xdr:rowOff>
    </xdr:from>
    <xdr:to>
      <xdr:col>19</xdr:col>
      <xdr:colOff>533400</xdr:colOff>
      <xdr:row>61</xdr:row>
      <xdr:rowOff>163975</xdr:rowOff>
    </xdr:to>
    <xdr:sp macro="" textlink="">
      <xdr:nvSpPr>
        <xdr:cNvPr id="347" name="円/楕円 346"/>
        <xdr:cNvSpPr/>
      </xdr:nvSpPr>
      <xdr:spPr>
        <a:xfrm>
          <a:off x="13462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148752</xdr:rowOff>
    </xdr:from>
    <xdr:ext cx="762000" cy="259045"/>
    <xdr:sp macro="" textlink="">
      <xdr:nvSpPr>
        <xdr:cNvPr id="348" name="テキスト ボックス 347"/>
        <xdr:cNvSpPr txBox="1"/>
      </xdr:nvSpPr>
      <xdr:spPr>
        <a:xfrm>
          <a:off x="13131800" y="106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2.3</a:t>
          </a:r>
          <a:r>
            <a:rPr kumimoji="1" lang="ja-JP" altLang="en-US" sz="1300">
              <a:latin typeface="ＭＳ Ｐゴシック"/>
            </a:rPr>
            <a:t>ポイント下回っており、引き続き同水準の保持に努める。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18288</xdr:rowOff>
    </xdr:from>
    <xdr:to>
      <xdr:col>24</xdr:col>
      <xdr:colOff>558800</xdr:colOff>
      <xdr:row>41</xdr:row>
      <xdr:rowOff>42418</xdr:rowOff>
    </xdr:to>
    <xdr:cxnSp macro="">
      <xdr:nvCxnSpPr>
        <xdr:cNvPr id="379" name="直線コネクタ 378"/>
        <xdr:cNvCxnSpPr/>
      </xdr:nvCxnSpPr>
      <xdr:spPr>
        <a:xfrm flipV="1">
          <a:off x="16179800" y="70477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109982</xdr:rowOff>
    </xdr:to>
    <xdr:cxnSp macro="">
      <xdr:nvCxnSpPr>
        <xdr:cNvPr id="382" name="直線コネクタ 381"/>
        <xdr:cNvCxnSpPr/>
      </xdr:nvCxnSpPr>
      <xdr:spPr>
        <a:xfrm flipV="1">
          <a:off x="15290800" y="707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3" name="フローチャート : 判断 382"/>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4" name="テキスト ボックス 383"/>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41</xdr:row>
      <xdr:rowOff>167894</xdr:rowOff>
    </xdr:to>
    <xdr:cxnSp macro="">
      <xdr:nvCxnSpPr>
        <xdr:cNvPr id="385" name="直線コネクタ 384"/>
        <xdr:cNvCxnSpPr/>
      </xdr:nvCxnSpPr>
      <xdr:spPr>
        <a:xfrm flipV="1">
          <a:off x="14401800" y="71394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6" name="フローチャート : 判断 385"/>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7" name="テキスト ボックス 38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83312</xdr:rowOff>
    </xdr:to>
    <xdr:cxnSp macro="">
      <xdr:nvCxnSpPr>
        <xdr:cNvPr id="388" name="直線コネクタ 387"/>
        <xdr:cNvCxnSpPr/>
      </xdr:nvCxnSpPr>
      <xdr:spPr>
        <a:xfrm flipV="1">
          <a:off x="13512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9" name="フローチャート : 判断 388"/>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390" name="テキスト ボックス 389"/>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91" name="フローチャート : 判断 390"/>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2" name="テキスト ボックス 391"/>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138938</xdr:rowOff>
    </xdr:from>
    <xdr:to>
      <xdr:col>24</xdr:col>
      <xdr:colOff>609600</xdr:colOff>
      <xdr:row>41</xdr:row>
      <xdr:rowOff>69088</xdr:rowOff>
    </xdr:to>
    <xdr:sp macro="" textlink="">
      <xdr:nvSpPr>
        <xdr:cNvPr id="398" name="円/楕円 397"/>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155465</xdr:rowOff>
    </xdr:from>
    <xdr:ext cx="762000" cy="259045"/>
    <xdr:sp macro="" textlink="">
      <xdr:nvSpPr>
        <xdr:cNvPr id="399"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0" name="円/楕円 399"/>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1" name="テキスト ボックス 400"/>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402" name="円/楕円 401"/>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403" name="テキスト ボックス 40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404" name="円/楕円 403"/>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405" name="テキスト ボックス 404"/>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6" name="円/楕円 405"/>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7" name="テキスト ボックス 406"/>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前年度に引き続き、将来負担額より充当可能財源が多かったことから、比率は生じなかった。今後も公債費等の義務的経費の削減を中心とする行財政改革を進め、財政の健全化に努める。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9" name="フローチャート : 判断 438"/>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40" name="テキスト ボックス 439"/>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110744</xdr:rowOff>
    </xdr:from>
    <xdr:to>
      <xdr:col>22</xdr:col>
      <xdr:colOff>254000</xdr:colOff>
      <xdr:row>17</xdr:row>
      <xdr:rowOff>40894</xdr:rowOff>
    </xdr:to>
    <xdr:sp macro="" textlink="">
      <xdr:nvSpPr>
        <xdr:cNvPr id="441" name="フローチャート : 判断 440"/>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2" name="テキスト ボックス 441"/>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168053</xdr:rowOff>
    </xdr:from>
    <xdr:to>
      <xdr:col>21</xdr:col>
      <xdr:colOff>50800</xdr:colOff>
      <xdr:row>17</xdr:row>
      <xdr:rowOff>98203</xdr:rowOff>
    </xdr:to>
    <xdr:sp macro="" textlink="">
      <xdr:nvSpPr>
        <xdr:cNvPr id="443" name="フローチャート : 判断 442"/>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4" name="テキスト ボックス 443"/>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5" name="フローチャート : 判断 444"/>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169308</xdr:rowOff>
    </xdr:from>
    <xdr:ext cx="762000" cy="259045"/>
    <xdr:sp macro="" textlink="">
      <xdr:nvSpPr>
        <xdr:cNvPr id="446" name="テキスト ボックス 445"/>
        <xdr:cNvSpPr txBox="1"/>
      </xdr:nvSpPr>
      <xdr:spPr>
        <a:xfrm>
          <a:off x="13131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約</a:t>
          </a:r>
          <a:r>
            <a:rPr kumimoji="1" lang="en-US" altLang="ja-JP" sz="1300" b="0" i="0" u="none" strike="noStrike" kern="0" cap="none" spc="0" normalizeH="0" baseline="0" noProof="0">
              <a:ln>
                <a:noFill/>
              </a:ln>
              <a:solidFill>
                <a:prstClr val="black"/>
              </a:solidFill>
              <a:effectLst/>
              <a:uLnTx/>
              <a:uFillTx/>
              <a:latin typeface="+mn-lt"/>
              <a:ea typeface="+mn-ea"/>
              <a:cs typeface="+mn-cs"/>
            </a:rPr>
            <a:t>993</a:t>
          </a:r>
          <a:r>
            <a:rPr kumimoji="1" lang="ja-JP" altLang="ja-JP" sz="1300" b="0" i="0" u="none" strike="noStrike" kern="0" cap="none" spc="0" normalizeH="0" baseline="0" noProof="0">
              <a:ln>
                <a:noFill/>
              </a:ln>
              <a:solidFill>
                <a:prstClr val="black"/>
              </a:solidFill>
              <a:effectLst/>
              <a:uLnTx/>
              <a:uFillTx/>
              <a:latin typeface="+mn-lt"/>
              <a:ea typeface="+mn-ea"/>
              <a:cs typeface="+mn-cs"/>
            </a:rPr>
            <a:t>平方キロメートルと本州一広い面積の本</a:t>
          </a:r>
          <a:r>
            <a:rPr kumimoji="1" lang="ja-JP" altLang="en-US" sz="1300" b="0" i="0" u="none" strike="noStrike" kern="0" cap="none" spc="0" normalizeH="0" baseline="0" noProof="0">
              <a:ln>
                <a:noFill/>
              </a:ln>
              <a:solidFill>
                <a:prstClr val="black"/>
              </a:solidFill>
              <a:effectLst/>
              <a:uLnTx/>
              <a:uFillTx/>
              <a:latin typeface="+mn-lt"/>
              <a:ea typeface="+mn-ea"/>
              <a:cs typeface="+mn-cs"/>
            </a:rPr>
            <a:t>町</a:t>
          </a:r>
          <a:r>
            <a:rPr kumimoji="1" lang="ja-JP" altLang="ja-JP" sz="1300" b="0" i="0" u="none" strike="noStrike" kern="0" cap="none" spc="0" normalizeH="0" baseline="0" noProof="0">
              <a:ln>
                <a:noFill/>
              </a:ln>
              <a:solidFill>
                <a:prstClr val="black"/>
              </a:solidFill>
              <a:effectLst/>
              <a:uLnTx/>
              <a:uFillTx/>
              <a:latin typeface="+mn-lt"/>
              <a:ea typeface="+mn-ea"/>
              <a:cs typeface="+mn-cs"/>
            </a:rPr>
            <a:t>は、広大な面積に集落が点在</a:t>
          </a:r>
          <a:r>
            <a:rPr kumimoji="1" lang="ja-JP" altLang="en-US" sz="1300" b="0" i="0" u="none" strike="noStrike" kern="0" cap="none" spc="0" normalizeH="0" baseline="0" noProof="0">
              <a:ln>
                <a:noFill/>
              </a:ln>
              <a:solidFill>
                <a:prstClr val="black"/>
              </a:solidFill>
              <a:effectLst/>
              <a:uLnTx/>
              <a:uFillTx/>
              <a:latin typeface="+mn-lt"/>
              <a:ea typeface="+mn-ea"/>
              <a:cs typeface="+mn-cs"/>
            </a:rPr>
            <a:t>し</a:t>
          </a:r>
          <a:r>
            <a:rPr kumimoji="1" lang="ja-JP" altLang="ja-JP" sz="1300" b="0" i="0" u="none" strike="noStrike" kern="0" cap="none" spc="0" normalizeH="0" baseline="0" noProof="0">
              <a:ln>
                <a:noFill/>
              </a:ln>
              <a:solidFill>
                <a:prstClr val="black"/>
              </a:solidFill>
              <a:effectLst/>
              <a:uLnTx/>
              <a:uFillTx/>
              <a:latin typeface="+mn-lt"/>
              <a:ea typeface="+mn-ea"/>
              <a:cs typeface="+mn-cs"/>
            </a:rPr>
            <a:t>、それらに対応する</a:t>
          </a:r>
          <a:r>
            <a:rPr kumimoji="1" lang="ja-JP" altLang="en-US" sz="1300" b="0" i="0" u="none" strike="noStrike" kern="0" cap="none" spc="0" normalizeH="0" baseline="0" noProof="0">
              <a:ln>
                <a:noFill/>
              </a:ln>
              <a:solidFill>
                <a:prstClr val="black"/>
              </a:solidFill>
              <a:effectLst/>
              <a:uLnTx/>
              <a:uFillTx/>
              <a:latin typeface="+mn-lt"/>
              <a:ea typeface="+mn-ea"/>
              <a:cs typeface="+mn-cs"/>
            </a:rPr>
            <a:t>ため</a:t>
          </a:r>
          <a:r>
            <a:rPr kumimoji="1" lang="ja-JP" altLang="ja-JP" sz="1300" b="0" i="0" u="none" strike="noStrike" kern="0" cap="none" spc="0" normalizeH="0" baseline="0" noProof="0">
              <a:ln>
                <a:noFill/>
              </a:ln>
              <a:solidFill>
                <a:prstClr val="black"/>
              </a:solidFill>
              <a:effectLst/>
              <a:uLnTx/>
              <a:uFillTx/>
              <a:latin typeface="+mn-lt"/>
              <a:ea typeface="+mn-ea"/>
              <a:cs typeface="+mn-cs"/>
            </a:rPr>
            <a:t>多くの施設を有し</a:t>
          </a:r>
          <a:r>
            <a:rPr kumimoji="1" lang="ja-JP" altLang="en-US" sz="1300" b="0" i="0" u="none" strike="noStrike" kern="0" cap="none" spc="0" normalizeH="0" baseline="0" noProof="0">
              <a:ln>
                <a:noFill/>
              </a:ln>
              <a:solidFill>
                <a:prstClr val="black"/>
              </a:solidFill>
              <a:effectLst/>
              <a:uLnTx/>
              <a:uFillTx/>
              <a:latin typeface="+mn-lt"/>
              <a:ea typeface="+mn-ea"/>
              <a:cs typeface="+mn-cs"/>
            </a:rPr>
            <a:t>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そのため</a:t>
          </a:r>
          <a:r>
            <a:rPr kumimoji="1" lang="ja-JP" altLang="ja-JP" sz="1300" b="0" i="0" u="none" strike="noStrike" kern="0" cap="none" spc="0" normalizeH="0" baseline="0" noProof="0">
              <a:ln>
                <a:noFill/>
              </a:ln>
              <a:solidFill>
                <a:prstClr val="black"/>
              </a:solidFill>
              <a:effectLst/>
              <a:uLnTx/>
              <a:uFillTx/>
              <a:latin typeface="+mn-lt"/>
              <a:ea typeface="+mn-ea"/>
              <a:cs typeface="+mn-cs"/>
            </a:rPr>
            <a:t>、行政コストがかさんで</a:t>
          </a:r>
          <a:r>
            <a:rPr kumimoji="1" lang="ja-JP" altLang="en-US" sz="1300" b="0" i="0" u="none" strike="noStrike" kern="0" cap="none" spc="0" normalizeH="0" baseline="0" noProof="0">
              <a:ln>
                <a:noFill/>
              </a:ln>
              <a:solidFill>
                <a:prstClr val="black"/>
              </a:solidFill>
              <a:effectLst/>
              <a:uLnTx/>
              <a:uFillTx/>
              <a:latin typeface="+mn-lt"/>
              <a:ea typeface="+mn-ea"/>
              <a:cs typeface="+mn-cs"/>
            </a:rPr>
            <a:t>おり、民間で実施可能な部分は指定管理者制度等の導入を図っている。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しかし、引き続き</a:t>
          </a:r>
          <a:r>
            <a:rPr kumimoji="1" lang="ja-JP" altLang="ja-JP" sz="1300" b="0" i="0" u="none" strike="noStrike" kern="0" cap="none" spc="0" normalizeH="0" baseline="0" noProof="0">
              <a:ln>
                <a:noFill/>
              </a:ln>
              <a:solidFill>
                <a:prstClr val="black"/>
              </a:solidFill>
              <a:effectLst/>
              <a:uLnTx/>
              <a:uFillTx/>
              <a:latin typeface="+mn-lt"/>
              <a:ea typeface="+mn-ea"/>
              <a:cs typeface="+mn-cs"/>
            </a:rPr>
            <a:t>町行政改革プランに基づ</a:t>
          </a:r>
          <a:r>
            <a:rPr kumimoji="1" lang="ja-JP" altLang="en-US" sz="1300" b="0" i="0" u="none" strike="noStrike" kern="0" cap="none" spc="0" normalizeH="0" baseline="0" noProof="0">
              <a:ln>
                <a:noFill/>
              </a:ln>
              <a:solidFill>
                <a:prstClr val="black"/>
              </a:solidFill>
              <a:effectLst/>
              <a:uLnTx/>
              <a:uFillTx/>
              <a:latin typeface="+mn-lt"/>
              <a:ea typeface="+mn-ea"/>
              <a:cs typeface="+mn-cs"/>
            </a:rPr>
            <a:t>き適正な定員管理</a:t>
          </a:r>
          <a:r>
            <a:rPr kumimoji="1" lang="ja-JP" altLang="ja-JP" sz="1300" b="0" i="0" u="none" strike="noStrike" kern="0" cap="none" spc="0" normalizeH="0" baseline="0" noProof="0">
              <a:ln>
                <a:noFill/>
              </a:ln>
              <a:solidFill>
                <a:prstClr val="black"/>
              </a:solidFill>
              <a:effectLst/>
              <a:uLnTx/>
              <a:uFillTx/>
              <a:latin typeface="+mn-lt"/>
              <a:ea typeface="+mn-ea"/>
              <a:cs typeface="+mn-cs"/>
            </a:rPr>
            <a:t>に努め</a:t>
          </a:r>
          <a:r>
            <a:rPr kumimoji="1" lang="ja-JP" altLang="en-US" sz="1300" b="0" i="0" u="none" strike="noStrike" kern="0" cap="none" spc="0" normalizeH="0" baseline="0" noProof="0">
              <a:ln>
                <a:noFill/>
              </a:ln>
              <a:solidFill>
                <a:prstClr val="black"/>
              </a:solidFill>
              <a:effectLst/>
              <a:uLnTx/>
              <a:uFillTx/>
              <a:latin typeface="+mn-lt"/>
              <a:ea typeface="+mn-ea"/>
              <a:cs typeface="+mn-cs"/>
            </a:rPr>
            <a:t>、経費の削減に努める。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36</xdr:row>
      <xdr:rowOff>5080</xdr:rowOff>
    </xdr:to>
    <xdr:cxnSp macro="">
      <xdr:nvCxnSpPr>
        <xdr:cNvPr id="66" name="直線コネクタ 65"/>
        <xdr:cNvCxnSpPr/>
      </xdr:nvCxnSpPr>
      <xdr:spPr>
        <a:xfrm flipV="1">
          <a:off x="3987800" y="6078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36</xdr:row>
      <xdr:rowOff>5080</xdr:rowOff>
    </xdr:to>
    <xdr:cxnSp macro="">
      <xdr:nvCxnSpPr>
        <xdr:cNvPr id="69" name="直線コネクタ 68"/>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36</xdr:row>
      <xdr:rowOff>5080</xdr:rowOff>
    </xdr:to>
    <xdr:cxnSp macro="">
      <xdr:nvCxnSpPr>
        <xdr:cNvPr id="72" name="直線コネクタ 71"/>
        <xdr:cNvCxnSpPr/>
      </xdr:nvCxnSpPr>
      <xdr:spPr>
        <a:xfrm flipV="1">
          <a:off x="2209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81280</xdr:rowOff>
    </xdr:to>
    <xdr:cxnSp macro="">
      <xdr:nvCxnSpPr>
        <xdr:cNvPr id="75" name="直線コネクタ 74"/>
        <xdr:cNvCxnSpPr/>
      </xdr:nvCxnSpPr>
      <xdr:spPr>
        <a:xfrm flipV="1">
          <a:off x="1320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40657</xdr:rowOff>
    </xdr:from>
    <xdr:ext cx="736600" cy="259045"/>
    <xdr:sp macro="" textlink="">
      <xdr:nvSpPr>
        <xdr:cNvPr id="88" name="テキスト ボックス 87"/>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128287</xdr:rowOff>
    </xdr:from>
    <xdr:ext cx="762000" cy="259045"/>
    <xdr:sp macro="" textlink="">
      <xdr:nvSpPr>
        <xdr:cNvPr id="90" name="テキスト ボックス 89"/>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92" name="テキスト ボックス 91"/>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2.2</a:t>
          </a:r>
          <a:r>
            <a:rPr kumimoji="1" lang="ja-JP" altLang="en-US" sz="1300">
              <a:latin typeface="ＭＳ Ｐゴシック"/>
            </a:rPr>
            <a:t>ポイント下回っており、前年度比は</a:t>
          </a:r>
          <a:r>
            <a:rPr kumimoji="1" lang="en-US" altLang="ja-JP" sz="1300">
              <a:latin typeface="ＭＳ Ｐゴシック"/>
            </a:rPr>
            <a:t>0.3</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今後においても経常経費の削減に努める。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53848</xdr:rowOff>
    </xdr:to>
    <xdr:cxnSp macro="">
      <xdr:nvCxnSpPr>
        <xdr:cNvPr id="124" name="直線コネクタ 123"/>
        <xdr:cNvCxnSpPr/>
      </xdr:nvCxnSpPr>
      <xdr:spPr>
        <a:xfrm flipV="1">
          <a:off x="15671800" y="2783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53848</xdr:rowOff>
    </xdr:to>
    <xdr:cxnSp macro="">
      <xdr:nvCxnSpPr>
        <xdr:cNvPr id="127" name="直線コネクタ 126"/>
        <xdr:cNvCxnSpPr/>
      </xdr:nvCxnSpPr>
      <xdr:spPr>
        <a:xfrm>
          <a:off x="14782800" y="2733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9" name="テキスト ボックス 128"/>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161290</xdr:rowOff>
    </xdr:to>
    <xdr:cxnSp macro="">
      <xdr:nvCxnSpPr>
        <xdr:cNvPr id="130" name="直線コネクタ 129"/>
        <xdr:cNvCxnSpPr/>
      </xdr:nvCxnSpPr>
      <xdr:spPr>
        <a:xfrm>
          <a:off x="13893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126001</xdr:rowOff>
    </xdr:from>
    <xdr:ext cx="762000" cy="259045"/>
    <xdr:sp macro="" textlink="">
      <xdr:nvSpPr>
        <xdr:cNvPr id="132" name="テキスト ボックス 131"/>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138430</xdr:rowOff>
    </xdr:to>
    <xdr:cxnSp macro="">
      <xdr:nvCxnSpPr>
        <xdr:cNvPr id="133" name="直線コネクタ 132"/>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35" name="テキスト ボックス 134"/>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89425</xdr:rowOff>
    </xdr:from>
    <xdr:ext cx="762000" cy="259045"/>
    <xdr:sp macro="" textlink="">
      <xdr:nvSpPr>
        <xdr:cNvPr id="137" name="テキスト ボックス 136"/>
        <xdr:cNvSpPr txBox="1"/>
      </xdr:nvSpPr>
      <xdr:spPr>
        <a:xfrm>
          <a:off x="126238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3" name="円/楕円 142"/>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4"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5" name="円/楕円 144"/>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6" name="テキスト ボックス 145"/>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7" name="円/楕円 146"/>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8" name="テキスト ボックス 147"/>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9" name="円/楕円 148"/>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0" name="テキスト ボックス 149"/>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1" name="円/楕円 150"/>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2" name="テキスト ボックス 151"/>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扶助費全体としては削減となっているものの、経常的なものとなる医療費助成や教育扶助費等の増加により</a:t>
          </a:r>
          <a:r>
            <a:rPr kumimoji="1" lang="en-US" altLang="ja-JP" sz="1300">
              <a:latin typeface="ＭＳ Ｐゴシック"/>
            </a:rPr>
            <a:t>0.3</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今後においても上昇する可能性を抱えていることから、財政運営に支障をきたすことのないよう注視する必要がある。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xdr:rowOff>
    </xdr:to>
    <xdr:cxnSp macro="">
      <xdr:nvCxnSpPr>
        <xdr:cNvPr id="186" name="直線コネクタ 185"/>
        <xdr:cNvCxnSpPr/>
      </xdr:nvCxnSpPr>
      <xdr:spPr>
        <a:xfrm>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135165</xdr:rowOff>
    </xdr:to>
    <xdr:cxnSp macro="">
      <xdr:nvCxnSpPr>
        <xdr:cNvPr id="189" name="直線コネクタ 188"/>
        <xdr:cNvCxnSpPr/>
      </xdr:nvCxnSpPr>
      <xdr:spPr>
        <a:xfrm>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102507</xdr:rowOff>
    </xdr:to>
    <xdr:cxnSp macro="">
      <xdr:nvCxnSpPr>
        <xdr:cNvPr id="192" name="直線コネクタ 191"/>
        <xdr:cNvCxnSpPr/>
      </xdr:nvCxnSpPr>
      <xdr:spPr>
        <a:xfrm>
          <a:off x="2209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151493</xdr:rowOff>
    </xdr:to>
    <xdr:cxnSp macro="">
      <xdr:nvCxnSpPr>
        <xdr:cNvPr id="195" name="直線コネクタ 194"/>
        <xdr:cNvCxnSpPr/>
      </xdr:nvCxnSpPr>
      <xdr:spPr>
        <a:xfrm flipV="1">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197" name="テキスト ボックス 196"/>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7" name="円/楕円 206"/>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08" name="テキスト ボックス 207"/>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9" name="円/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0" name="テキスト ボックス 20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1" name="円/楕円 210"/>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2" name="テキスト ボックス 211"/>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3" name="円/楕円 212"/>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4" name="テキスト ボックス 213"/>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特別会計への繰出金の減により前年度比</a:t>
          </a:r>
          <a:r>
            <a:rPr kumimoji="1" lang="en-US" altLang="ja-JP" sz="1300">
              <a:latin typeface="ＭＳ Ｐゴシック"/>
            </a:rPr>
            <a:t>0.5</a:t>
          </a:r>
          <a:r>
            <a:rPr kumimoji="1" lang="ja-JP" altLang="en-US" sz="1300">
              <a:latin typeface="ＭＳ Ｐゴシック"/>
            </a:rPr>
            <a:t>ポイントの減となったが、類似団体平均を</a:t>
          </a:r>
          <a:r>
            <a:rPr kumimoji="1" lang="en-US" altLang="ja-JP" sz="1300">
              <a:latin typeface="ＭＳ Ｐゴシック"/>
            </a:rPr>
            <a:t>1.8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特別会計等の経費削減に努め、繰出金の抑制が必要となっている。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39370</xdr:rowOff>
    </xdr:to>
    <xdr:cxnSp macro="">
      <xdr:nvCxnSpPr>
        <xdr:cNvPr id="246" name="直線コネクタ 245"/>
        <xdr:cNvCxnSpPr/>
      </xdr:nvCxnSpPr>
      <xdr:spPr>
        <a:xfrm flipV="1">
          <a:off x="15671800" y="1011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59</xdr:row>
      <xdr:rowOff>39370</xdr:rowOff>
    </xdr:to>
    <xdr:cxnSp macro="">
      <xdr:nvCxnSpPr>
        <xdr:cNvPr id="249" name="直線コネクタ 248"/>
        <xdr:cNvCxnSpPr/>
      </xdr:nvCxnSpPr>
      <xdr:spPr>
        <a:xfrm>
          <a:off x="14782800" y="10048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85107</xdr:rowOff>
    </xdr:from>
    <xdr:ext cx="736600" cy="259045"/>
    <xdr:sp macro="" textlink="">
      <xdr:nvSpPr>
        <xdr:cNvPr id="251" name="テキスト ボックス 250"/>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104140</xdr:rowOff>
    </xdr:to>
    <xdr:cxnSp macro="">
      <xdr:nvCxnSpPr>
        <xdr:cNvPr id="252" name="直線コネクタ 251"/>
        <xdr:cNvCxnSpPr/>
      </xdr:nvCxnSpPr>
      <xdr:spPr>
        <a:xfrm>
          <a:off x="13893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54" name="テキスト ボックス 25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35560</xdr:rowOff>
    </xdr:to>
    <xdr:cxnSp macro="">
      <xdr:nvCxnSpPr>
        <xdr:cNvPr id="255" name="直線コネクタ 254"/>
        <xdr:cNvCxnSpPr/>
      </xdr:nvCxnSpPr>
      <xdr:spPr>
        <a:xfrm>
          <a:off x="13004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57" name="テキスト ボックス 25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5" name="円/楕円 264"/>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6"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67" name="円/楕円 266"/>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68" name="テキスト ボックス 267"/>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9" name="円/楕円 268"/>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165117</xdr:rowOff>
    </xdr:from>
    <xdr:ext cx="762000" cy="259045"/>
    <xdr:sp macro="" textlink="">
      <xdr:nvSpPr>
        <xdr:cNvPr id="270" name="テキスト ボックス 269"/>
        <xdr:cNvSpPr txBox="1"/>
      </xdr:nvSpPr>
      <xdr:spPr>
        <a:xfrm>
          <a:off x="14401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1" name="円/楕円 270"/>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96537</xdr:rowOff>
    </xdr:from>
    <xdr:ext cx="762000" cy="259045"/>
    <xdr:sp macro="" textlink="">
      <xdr:nvSpPr>
        <xdr:cNvPr id="272" name="テキスト ボックス 271"/>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3" name="円/楕円 272"/>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74" name="テキスト ボックス 27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2.5</a:t>
          </a:r>
          <a:r>
            <a:rPr kumimoji="1" lang="ja-JP" altLang="en-US" sz="1300">
              <a:latin typeface="ＭＳ Ｐゴシック"/>
            </a:rPr>
            <a:t>ポイント下回っているが、前年度比で</a:t>
          </a:r>
          <a:r>
            <a:rPr kumimoji="1" lang="en-US" altLang="ja-JP" sz="1300">
              <a:latin typeface="ＭＳ Ｐゴシック"/>
            </a:rPr>
            <a:t>0.6</a:t>
          </a:r>
          <a:r>
            <a:rPr kumimoji="1" lang="ja-JP" altLang="en-US" sz="1300">
              <a:latin typeface="ＭＳ Ｐゴシック"/>
            </a:rPr>
            <a:t>ポイント上昇となっていることから、事業の見直し等により経常経費の削減に努める。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91077</xdr:rowOff>
    </xdr:from>
    <xdr:to>
      <xdr:col>24</xdr:col>
      <xdr:colOff>31750</xdr:colOff>
      <xdr:row>36</xdr:row>
      <xdr:rowOff>130266</xdr:rowOff>
    </xdr:to>
    <xdr:cxnSp macro="">
      <xdr:nvCxnSpPr>
        <xdr:cNvPr id="308" name="直線コネクタ 307"/>
        <xdr:cNvCxnSpPr/>
      </xdr:nvCxnSpPr>
      <xdr:spPr>
        <a:xfrm>
          <a:off x="15671800" y="6263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51889</xdr:rowOff>
    </xdr:from>
    <xdr:to>
      <xdr:col>22</xdr:col>
      <xdr:colOff>565150</xdr:colOff>
      <xdr:row>36</xdr:row>
      <xdr:rowOff>91077</xdr:rowOff>
    </xdr:to>
    <xdr:cxnSp macro="">
      <xdr:nvCxnSpPr>
        <xdr:cNvPr id="311" name="直線コネクタ 310"/>
        <xdr:cNvCxnSpPr/>
      </xdr:nvCxnSpPr>
      <xdr:spPr>
        <a:xfrm>
          <a:off x="14782800" y="622408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31949</xdr:rowOff>
    </xdr:from>
    <xdr:ext cx="736600" cy="259045"/>
    <xdr:sp macro="" textlink="">
      <xdr:nvSpPr>
        <xdr:cNvPr id="313" name="テキスト ボックス 312"/>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164556</xdr:rowOff>
    </xdr:from>
    <xdr:to>
      <xdr:col>21</xdr:col>
      <xdr:colOff>361950</xdr:colOff>
      <xdr:row>36</xdr:row>
      <xdr:rowOff>51889</xdr:rowOff>
    </xdr:to>
    <xdr:cxnSp macro="">
      <xdr:nvCxnSpPr>
        <xdr:cNvPr id="314" name="直線コネクタ 313"/>
        <xdr:cNvCxnSpPr/>
      </xdr:nvCxnSpPr>
      <xdr:spPr>
        <a:xfrm>
          <a:off x="13893800" y="61653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5823</xdr:rowOff>
    </xdr:from>
    <xdr:ext cx="762000" cy="259045"/>
    <xdr:sp macro="" textlink="">
      <xdr:nvSpPr>
        <xdr:cNvPr id="316" name="テキスト ボックス 315"/>
        <xdr:cNvSpPr txBox="1"/>
      </xdr:nvSpPr>
      <xdr:spPr>
        <a:xfrm>
          <a:off x="14401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164556</xdr:rowOff>
    </xdr:from>
    <xdr:to>
      <xdr:col>20</xdr:col>
      <xdr:colOff>158750</xdr:colOff>
      <xdr:row>36</xdr:row>
      <xdr:rowOff>104140</xdr:rowOff>
    </xdr:to>
    <xdr:cxnSp macro="">
      <xdr:nvCxnSpPr>
        <xdr:cNvPr id="317" name="直線コネクタ 316"/>
        <xdr:cNvCxnSpPr/>
      </xdr:nvCxnSpPr>
      <xdr:spPr>
        <a:xfrm flipV="1">
          <a:off x="13004800" y="61653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170742</xdr:rowOff>
    </xdr:from>
    <xdr:ext cx="762000" cy="259045"/>
    <xdr:sp macro="" textlink="">
      <xdr:nvSpPr>
        <xdr:cNvPr id="319" name="テキスト ボックス 318"/>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21" name="テキスト ボックス 320"/>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79466</xdr:rowOff>
    </xdr:from>
    <xdr:to>
      <xdr:col>24</xdr:col>
      <xdr:colOff>82550</xdr:colOff>
      <xdr:row>37</xdr:row>
      <xdr:rowOff>9616</xdr:rowOff>
    </xdr:to>
    <xdr:sp macro="" textlink="">
      <xdr:nvSpPr>
        <xdr:cNvPr id="327" name="円/楕円 326"/>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95993</xdr:rowOff>
    </xdr:from>
    <xdr:ext cx="762000" cy="259045"/>
    <xdr:sp macro="" textlink="">
      <xdr:nvSpPr>
        <xdr:cNvPr id="328" name="補助費等該当値テキスト"/>
        <xdr:cNvSpPr txBox="1"/>
      </xdr:nvSpPr>
      <xdr:spPr>
        <a:xfrm>
          <a:off x="16598900" y="60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40277</xdr:rowOff>
    </xdr:from>
    <xdr:to>
      <xdr:col>22</xdr:col>
      <xdr:colOff>615950</xdr:colOff>
      <xdr:row>36</xdr:row>
      <xdr:rowOff>141877</xdr:rowOff>
    </xdr:to>
    <xdr:sp macro="" textlink="">
      <xdr:nvSpPr>
        <xdr:cNvPr id="329" name="円/楕円 328"/>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152054</xdr:rowOff>
    </xdr:from>
    <xdr:ext cx="736600" cy="259045"/>
    <xdr:sp macro="" textlink="">
      <xdr:nvSpPr>
        <xdr:cNvPr id="330" name="テキスト ボックス 329"/>
        <xdr:cNvSpPr txBox="1"/>
      </xdr:nvSpPr>
      <xdr:spPr>
        <a:xfrm>
          <a:off x="15290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1089</xdr:rowOff>
    </xdr:from>
    <xdr:to>
      <xdr:col>21</xdr:col>
      <xdr:colOff>412750</xdr:colOff>
      <xdr:row>36</xdr:row>
      <xdr:rowOff>102689</xdr:rowOff>
    </xdr:to>
    <xdr:sp macro="" textlink="">
      <xdr:nvSpPr>
        <xdr:cNvPr id="331" name="円/楕円 330"/>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112866</xdr:rowOff>
    </xdr:from>
    <xdr:ext cx="762000" cy="259045"/>
    <xdr:sp macro="" textlink="">
      <xdr:nvSpPr>
        <xdr:cNvPr id="332" name="テキスト ボックス 331"/>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113756</xdr:rowOff>
    </xdr:from>
    <xdr:to>
      <xdr:col>20</xdr:col>
      <xdr:colOff>209550</xdr:colOff>
      <xdr:row>36</xdr:row>
      <xdr:rowOff>43906</xdr:rowOff>
    </xdr:to>
    <xdr:sp macro="" textlink="">
      <xdr:nvSpPr>
        <xdr:cNvPr id="333" name="円/楕円 332"/>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54083</xdr:rowOff>
    </xdr:from>
    <xdr:ext cx="762000" cy="259045"/>
    <xdr:sp macro="" textlink="">
      <xdr:nvSpPr>
        <xdr:cNvPr id="334" name="テキスト ボックス 333"/>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5" name="円/楕円 33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6" name="テキスト ボックス 33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比率は前年度と同数であるが、類似団体平均を</a:t>
          </a:r>
          <a:r>
            <a:rPr kumimoji="1" lang="en-US" altLang="ja-JP" sz="1300">
              <a:latin typeface="ＭＳ Ｐゴシック"/>
            </a:rPr>
            <a:t>2.1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今後においても据置期間満了により償還が開始される地方債があり、上昇が見込まれることから計画的な借入や償還に努め公債費の削減に努める。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78</xdr:row>
      <xdr:rowOff>136144</xdr:rowOff>
    </xdr:to>
    <xdr:cxnSp macro="">
      <xdr:nvCxnSpPr>
        <xdr:cNvPr id="366" name="直線コネクタ 365"/>
        <xdr:cNvCxnSpPr/>
      </xdr:nvCxnSpPr>
      <xdr:spPr>
        <a:xfrm>
          <a:off x="3987800" y="135092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136144</xdr:rowOff>
    </xdr:to>
    <xdr:cxnSp macro="">
      <xdr:nvCxnSpPr>
        <xdr:cNvPr id="369" name="直線コネクタ 368"/>
        <xdr:cNvCxnSpPr/>
      </xdr:nvCxnSpPr>
      <xdr:spPr>
        <a:xfrm>
          <a:off x="3098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1" name="テキスト ボックス 370"/>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168148</xdr:rowOff>
    </xdr:to>
    <xdr:cxnSp macro="">
      <xdr:nvCxnSpPr>
        <xdr:cNvPr id="372" name="直線コネクタ 371"/>
        <xdr:cNvCxnSpPr/>
      </xdr:nvCxnSpPr>
      <xdr:spPr>
        <a:xfrm flipV="1">
          <a:off x="2209800" y="13481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4" name="テキスト ボックス 37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60706</xdr:rowOff>
    </xdr:to>
    <xdr:cxnSp macro="">
      <xdr:nvCxnSpPr>
        <xdr:cNvPr id="375" name="直線コネクタ 374"/>
        <xdr:cNvCxnSpPr/>
      </xdr:nvCxnSpPr>
      <xdr:spPr>
        <a:xfrm flipV="1">
          <a:off x="1320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77" name="テキスト ボックス 376"/>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79" name="テキスト ボックス 378"/>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5" name="円/楕円 384"/>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6"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7" name="円/楕円 386"/>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8" name="テキスト ボックス 387"/>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9" name="円/楕円 388"/>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169690</xdr:rowOff>
    </xdr:from>
    <xdr:ext cx="762000" cy="259045"/>
    <xdr:sp macro="" textlink="">
      <xdr:nvSpPr>
        <xdr:cNvPr id="390" name="テキスト ボックス 389"/>
        <xdr:cNvSpPr txBox="1"/>
      </xdr:nvSpPr>
      <xdr:spPr>
        <a:xfrm>
          <a:off x="2717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1" name="円/楕円 390"/>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57675</xdr:rowOff>
    </xdr:from>
    <xdr:ext cx="762000" cy="259045"/>
    <xdr:sp macro="" textlink="">
      <xdr:nvSpPr>
        <xdr:cNvPr id="392" name="テキスト ボックス 391"/>
        <xdr:cNvSpPr txBox="1"/>
      </xdr:nvSpPr>
      <xdr:spPr>
        <a:xfrm>
          <a:off x="1828800" y="1325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3" name="円/楕円 392"/>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4" name="テキスト ボックス 393"/>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1.2</a:t>
          </a:r>
          <a:r>
            <a:rPr kumimoji="1" lang="ja-JP" altLang="en-US" sz="1300">
              <a:latin typeface="ＭＳ Ｐゴシック"/>
            </a:rPr>
            <a:t>ポイント減となっており、類似団体平均、全国平均、岩手県平均とも下回っている。</a:t>
          </a:r>
          <a:endParaRPr kumimoji="1" lang="en-US" altLang="ja-JP" sz="1300">
            <a:latin typeface="ＭＳ Ｐゴシック"/>
          </a:endParaRPr>
        </a:p>
        <a:p>
          <a:r>
            <a:rPr kumimoji="1" lang="ja-JP" altLang="en-US" sz="1300">
              <a:latin typeface="ＭＳ Ｐゴシック"/>
            </a:rPr>
            <a:t>　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46990</xdr:rowOff>
    </xdr:to>
    <xdr:cxnSp macro="">
      <xdr:nvCxnSpPr>
        <xdr:cNvPr id="427" name="直線コネクタ 426"/>
        <xdr:cNvCxnSpPr/>
      </xdr:nvCxnSpPr>
      <xdr:spPr>
        <a:xfrm flipV="1">
          <a:off x="15671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39370</xdr:rowOff>
    </xdr:from>
    <xdr:to>
      <xdr:col>22</xdr:col>
      <xdr:colOff>565150</xdr:colOff>
      <xdr:row>75</xdr:row>
      <xdr:rowOff>46990</xdr:rowOff>
    </xdr:to>
    <xdr:cxnSp macro="">
      <xdr:nvCxnSpPr>
        <xdr:cNvPr id="430" name="直線コネクタ 429"/>
        <xdr:cNvCxnSpPr/>
      </xdr:nvCxnSpPr>
      <xdr:spPr>
        <a:xfrm>
          <a:off x="14782800" y="1272667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2" name="テキスト ボックス 431"/>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165100</xdr:rowOff>
    </xdr:from>
    <xdr:to>
      <xdr:col>21</xdr:col>
      <xdr:colOff>361950</xdr:colOff>
      <xdr:row>74</xdr:row>
      <xdr:rowOff>39370</xdr:rowOff>
    </xdr:to>
    <xdr:cxnSp macro="">
      <xdr:nvCxnSpPr>
        <xdr:cNvPr id="433" name="直線コネクタ 432"/>
        <xdr:cNvCxnSpPr/>
      </xdr:nvCxnSpPr>
      <xdr:spPr>
        <a:xfrm>
          <a:off x="13893800" y="12680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52088</xdr:rowOff>
    </xdr:from>
    <xdr:ext cx="762000" cy="259045"/>
    <xdr:sp macro="" textlink="">
      <xdr:nvSpPr>
        <xdr:cNvPr id="435" name="テキスト ボックス 434"/>
        <xdr:cNvSpPr txBox="1"/>
      </xdr:nvSpPr>
      <xdr:spPr>
        <a:xfrm>
          <a:off x="14401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165100</xdr:rowOff>
    </xdr:from>
    <xdr:to>
      <xdr:col>20</xdr:col>
      <xdr:colOff>158750</xdr:colOff>
      <xdr:row>74</xdr:row>
      <xdr:rowOff>96520</xdr:rowOff>
    </xdr:to>
    <xdr:cxnSp macro="">
      <xdr:nvCxnSpPr>
        <xdr:cNvPr id="436" name="直線コネクタ 435"/>
        <xdr:cNvCxnSpPr/>
      </xdr:nvCxnSpPr>
      <xdr:spPr>
        <a:xfrm flipV="1">
          <a:off x="13004800" y="126809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38" name="テキスト ボックス 437"/>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0" name="テキスト ボックス 439"/>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6" name="円/楕円 445"/>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7"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48" name="円/楕円 447"/>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107967</xdr:rowOff>
    </xdr:from>
    <xdr:ext cx="736600" cy="259045"/>
    <xdr:sp macro="" textlink="">
      <xdr:nvSpPr>
        <xdr:cNvPr id="449" name="テキスト ボックス 448"/>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160020</xdr:rowOff>
    </xdr:from>
    <xdr:to>
      <xdr:col>21</xdr:col>
      <xdr:colOff>412750</xdr:colOff>
      <xdr:row>74</xdr:row>
      <xdr:rowOff>90170</xdr:rowOff>
    </xdr:to>
    <xdr:sp macro="" textlink="">
      <xdr:nvSpPr>
        <xdr:cNvPr id="450" name="円/楕円 449"/>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100347</xdr:rowOff>
    </xdr:from>
    <xdr:ext cx="762000" cy="259045"/>
    <xdr:sp macro="" textlink="">
      <xdr:nvSpPr>
        <xdr:cNvPr id="451" name="テキスト ボックス 450"/>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114300</xdr:rowOff>
    </xdr:from>
    <xdr:to>
      <xdr:col>20</xdr:col>
      <xdr:colOff>209550</xdr:colOff>
      <xdr:row>74</xdr:row>
      <xdr:rowOff>44450</xdr:rowOff>
    </xdr:to>
    <xdr:sp macro="" textlink="">
      <xdr:nvSpPr>
        <xdr:cNvPr id="452" name="円/楕円 451"/>
        <xdr:cNvSpPr/>
      </xdr:nvSpPr>
      <xdr:spPr>
        <a:xfrm>
          <a:off x="13843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54627</xdr:rowOff>
    </xdr:from>
    <xdr:ext cx="762000" cy="259045"/>
    <xdr:sp macro="" textlink="">
      <xdr:nvSpPr>
        <xdr:cNvPr id="453" name="テキスト ボックス 452"/>
        <xdr:cNvSpPr txBox="1"/>
      </xdr:nvSpPr>
      <xdr:spPr>
        <a:xfrm>
          <a:off x="13512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45720</xdr:rowOff>
    </xdr:from>
    <xdr:to>
      <xdr:col>19</xdr:col>
      <xdr:colOff>6350</xdr:colOff>
      <xdr:row>74</xdr:row>
      <xdr:rowOff>147320</xdr:rowOff>
    </xdr:to>
    <xdr:sp macro="" textlink="">
      <xdr:nvSpPr>
        <xdr:cNvPr id="454" name="円/楕円 453"/>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157497</xdr:rowOff>
    </xdr:from>
    <xdr:ext cx="762000" cy="259045"/>
    <xdr:sp macro="" textlink="">
      <xdr:nvSpPr>
        <xdr:cNvPr id="455" name="テキスト ボックス 454"/>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岩手県岩泉町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149182</xdr:rowOff>
    </xdr:from>
    <xdr:to>
      <xdr:col>4</xdr:col>
      <xdr:colOff>1117600</xdr:colOff>
      <xdr:row>17</xdr:row>
      <xdr:rowOff>6667</xdr:rowOff>
    </xdr:to>
    <xdr:cxnSp macro="">
      <xdr:nvCxnSpPr>
        <xdr:cNvPr id="46" name="直線コネクタ 45"/>
        <xdr:cNvCxnSpPr/>
      </xdr:nvCxnSpPr>
      <xdr:spPr bwMode="auto">
        <a:xfrm flipV="1">
          <a:off x="5003800" y="2940007"/>
          <a:ext cx="647700" cy="2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133959</xdr:rowOff>
    </xdr:from>
    <xdr:ext cx="762000" cy="259045"/>
    <xdr:sp macro="" textlink="">
      <xdr:nvSpPr>
        <xdr:cNvPr id="47" name="人口1人当たり決算額の推移平均値テキスト130"/>
        <xdr:cNvSpPr txBox="1"/>
      </xdr:nvSpPr>
      <xdr:spPr>
        <a:xfrm>
          <a:off x="5740400" y="29247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6667</xdr:rowOff>
    </xdr:from>
    <xdr:to>
      <xdr:col>4</xdr:col>
      <xdr:colOff>469900</xdr:colOff>
      <xdr:row>17</xdr:row>
      <xdr:rowOff>26932</xdr:rowOff>
    </xdr:to>
    <xdr:cxnSp macro="">
      <xdr:nvCxnSpPr>
        <xdr:cNvPr id="49" name="直線コネクタ 48"/>
        <xdr:cNvCxnSpPr/>
      </xdr:nvCxnSpPr>
      <xdr:spPr bwMode="auto">
        <a:xfrm flipV="1">
          <a:off x="4305300" y="2968942"/>
          <a:ext cx="698500" cy="20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121860</xdr:rowOff>
    </xdr:from>
    <xdr:ext cx="736600" cy="259045"/>
    <xdr:sp macro="" textlink="">
      <xdr:nvSpPr>
        <xdr:cNvPr id="51" name="テキスト ボックス 50"/>
        <xdr:cNvSpPr txBox="1"/>
      </xdr:nvSpPr>
      <xdr:spPr>
        <a:xfrm>
          <a:off x="4622800" y="325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18108</xdr:rowOff>
    </xdr:from>
    <xdr:to>
      <xdr:col>3</xdr:col>
      <xdr:colOff>904875</xdr:colOff>
      <xdr:row>17</xdr:row>
      <xdr:rowOff>26932</xdr:rowOff>
    </xdr:to>
    <xdr:cxnSp macro="">
      <xdr:nvCxnSpPr>
        <xdr:cNvPr id="52" name="直線コネクタ 51"/>
        <xdr:cNvCxnSpPr/>
      </xdr:nvCxnSpPr>
      <xdr:spPr bwMode="auto">
        <a:xfrm>
          <a:off x="3606800" y="2980383"/>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135993</xdr:rowOff>
    </xdr:from>
    <xdr:ext cx="762000" cy="259045"/>
    <xdr:sp macro="" textlink="">
      <xdr:nvSpPr>
        <xdr:cNvPr id="54" name="テキスト ボックス 53"/>
        <xdr:cNvSpPr txBox="1"/>
      </xdr:nvSpPr>
      <xdr:spPr>
        <a:xfrm>
          <a:off x="3924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18108</xdr:rowOff>
    </xdr:from>
    <xdr:to>
      <xdr:col>3</xdr:col>
      <xdr:colOff>206375</xdr:colOff>
      <xdr:row>17</xdr:row>
      <xdr:rowOff>19891</xdr:rowOff>
    </xdr:to>
    <xdr:cxnSp macro="">
      <xdr:nvCxnSpPr>
        <xdr:cNvPr id="55" name="直線コネクタ 54"/>
        <xdr:cNvCxnSpPr/>
      </xdr:nvCxnSpPr>
      <xdr:spPr bwMode="auto">
        <a:xfrm flipV="1">
          <a:off x="2908300" y="2980383"/>
          <a:ext cx="6985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130952</xdr:rowOff>
    </xdr:from>
    <xdr:ext cx="762000" cy="259045"/>
    <xdr:sp macro="" textlink="">
      <xdr:nvSpPr>
        <xdr:cNvPr id="57" name="テキスト ボックス 56"/>
        <xdr:cNvSpPr txBox="1"/>
      </xdr:nvSpPr>
      <xdr:spPr>
        <a:xfrm>
          <a:off x="32258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126151</xdr:rowOff>
    </xdr:from>
    <xdr:ext cx="762000" cy="259045"/>
    <xdr:sp macro="" textlink="">
      <xdr:nvSpPr>
        <xdr:cNvPr id="59" name="テキスト ボックス 58"/>
        <xdr:cNvSpPr txBox="1"/>
      </xdr:nvSpPr>
      <xdr:spPr>
        <a:xfrm>
          <a:off x="2527300" y="3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98382</xdr:rowOff>
    </xdr:from>
    <xdr:to>
      <xdr:col>5</xdr:col>
      <xdr:colOff>34925</xdr:colOff>
      <xdr:row>17</xdr:row>
      <xdr:rowOff>28532</xdr:rowOff>
    </xdr:to>
    <xdr:sp macro="" textlink="">
      <xdr:nvSpPr>
        <xdr:cNvPr id="65" name="円/楕円 64"/>
        <xdr:cNvSpPr/>
      </xdr:nvSpPr>
      <xdr:spPr bwMode="auto">
        <a:xfrm>
          <a:off x="5600700" y="288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114909</xdr:rowOff>
    </xdr:from>
    <xdr:ext cx="762000" cy="259045"/>
    <xdr:sp macro="" textlink="">
      <xdr:nvSpPr>
        <xdr:cNvPr id="66" name="人口1人当たり決算額の推移該当値テキスト130"/>
        <xdr:cNvSpPr txBox="1"/>
      </xdr:nvSpPr>
      <xdr:spPr>
        <a:xfrm>
          <a:off x="5740400" y="273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174,452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127317</xdr:rowOff>
    </xdr:from>
    <xdr:to>
      <xdr:col>4</xdr:col>
      <xdr:colOff>520700</xdr:colOff>
      <xdr:row>17</xdr:row>
      <xdr:rowOff>57467</xdr:rowOff>
    </xdr:to>
    <xdr:sp macro="" textlink="">
      <xdr:nvSpPr>
        <xdr:cNvPr id="67" name="円/楕円 66"/>
        <xdr:cNvSpPr/>
      </xdr:nvSpPr>
      <xdr:spPr bwMode="auto">
        <a:xfrm>
          <a:off x="4953000" y="291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67644</xdr:rowOff>
    </xdr:from>
    <xdr:ext cx="736600" cy="259045"/>
    <xdr:sp macro="" textlink="">
      <xdr:nvSpPr>
        <xdr:cNvPr id="68" name="テキスト ボックス 67"/>
        <xdr:cNvSpPr txBox="1"/>
      </xdr:nvSpPr>
      <xdr:spPr>
        <a:xfrm>
          <a:off x="4622800" y="268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147582</xdr:rowOff>
    </xdr:from>
    <xdr:to>
      <xdr:col>3</xdr:col>
      <xdr:colOff>955675</xdr:colOff>
      <xdr:row>17</xdr:row>
      <xdr:rowOff>77732</xdr:rowOff>
    </xdr:to>
    <xdr:sp macro="" textlink="">
      <xdr:nvSpPr>
        <xdr:cNvPr id="69" name="円/楕円 68"/>
        <xdr:cNvSpPr/>
      </xdr:nvSpPr>
      <xdr:spPr bwMode="auto">
        <a:xfrm>
          <a:off x="4254500" y="293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87909</xdr:rowOff>
    </xdr:from>
    <xdr:ext cx="762000" cy="259045"/>
    <xdr:sp macro="" textlink="">
      <xdr:nvSpPr>
        <xdr:cNvPr id="70" name="テキスト ボックス 69"/>
        <xdr:cNvSpPr txBox="1"/>
      </xdr:nvSpPr>
      <xdr:spPr>
        <a:xfrm>
          <a:off x="3924300" y="27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165,843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138758</xdr:rowOff>
    </xdr:from>
    <xdr:to>
      <xdr:col>3</xdr:col>
      <xdr:colOff>257175</xdr:colOff>
      <xdr:row>17</xdr:row>
      <xdr:rowOff>68908</xdr:rowOff>
    </xdr:to>
    <xdr:sp macro="" textlink="">
      <xdr:nvSpPr>
        <xdr:cNvPr id="71" name="円/楕円 70"/>
        <xdr:cNvSpPr/>
      </xdr:nvSpPr>
      <xdr:spPr bwMode="auto">
        <a:xfrm>
          <a:off x="3556000" y="292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79085</xdr:rowOff>
    </xdr:from>
    <xdr:ext cx="762000" cy="259045"/>
    <xdr:sp macro="" textlink="">
      <xdr:nvSpPr>
        <xdr:cNvPr id="72" name="テキスト ボックス 71"/>
        <xdr:cNvSpPr txBox="1"/>
      </xdr:nvSpPr>
      <xdr:spPr>
        <a:xfrm>
          <a:off x="3225800" y="269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140541</xdr:rowOff>
    </xdr:from>
    <xdr:to>
      <xdr:col>2</xdr:col>
      <xdr:colOff>692150</xdr:colOff>
      <xdr:row>17</xdr:row>
      <xdr:rowOff>70691</xdr:rowOff>
    </xdr:to>
    <xdr:sp macro="" textlink="">
      <xdr:nvSpPr>
        <xdr:cNvPr id="73" name="円/楕円 72"/>
        <xdr:cNvSpPr/>
      </xdr:nvSpPr>
      <xdr:spPr bwMode="auto">
        <a:xfrm>
          <a:off x="2857500" y="293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80868</xdr:rowOff>
    </xdr:from>
    <xdr:ext cx="762000" cy="259045"/>
    <xdr:sp macro="" textlink="">
      <xdr:nvSpPr>
        <xdr:cNvPr id="74" name="テキスト ボックス 73"/>
        <xdr:cNvSpPr txBox="1"/>
      </xdr:nvSpPr>
      <xdr:spPr>
        <a:xfrm>
          <a:off x="2527300" y="270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18992</xdr:rowOff>
    </xdr:from>
    <xdr:to>
      <xdr:col>4</xdr:col>
      <xdr:colOff>1117600</xdr:colOff>
      <xdr:row>36</xdr:row>
      <xdr:rowOff>35364</xdr:rowOff>
    </xdr:to>
    <xdr:cxnSp macro="">
      <xdr:nvCxnSpPr>
        <xdr:cNvPr id="109" name="直線コネクタ 108"/>
        <xdr:cNvCxnSpPr/>
      </xdr:nvCxnSpPr>
      <xdr:spPr bwMode="auto">
        <a:xfrm flipV="1">
          <a:off x="5003800" y="6972242"/>
          <a:ext cx="647700" cy="1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16521</xdr:rowOff>
    </xdr:from>
    <xdr:to>
      <xdr:col>4</xdr:col>
      <xdr:colOff>469900</xdr:colOff>
      <xdr:row>36</xdr:row>
      <xdr:rowOff>35364</xdr:rowOff>
    </xdr:to>
    <xdr:cxnSp macro="">
      <xdr:nvCxnSpPr>
        <xdr:cNvPr id="112" name="直線コネクタ 111"/>
        <xdr:cNvCxnSpPr/>
      </xdr:nvCxnSpPr>
      <xdr:spPr bwMode="auto">
        <a:xfrm>
          <a:off x="4305300" y="6969771"/>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310097</xdr:rowOff>
    </xdr:from>
    <xdr:to>
      <xdr:col>3</xdr:col>
      <xdr:colOff>904875</xdr:colOff>
      <xdr:row>36</xdr:row>
      <xdr:rowOff>16521</xdr:rowOff>
    </xdr:to>
    <xdr:cxnSp macro="">
      <xdr:nvCxnSpPr>
        <xdr:cNvPr id="115" name="直線コネクタ 114"/>
        <xdr:cNvCxnSpPr/>
      </xdr:nvCxnSpPr>
      <xdr:spPr bwMode="auto">
        <a:xfrm>
          <a:off x="3606800" y="6920447"/>
          <a:ext cx="698500" cy="49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186839</xdr:rowOff>
    </xdr:from>
    <xdr:to>
      <xdr:col>3</xdr:col>
      <xdr:colOff>206375</xdr:colOff>
      <xdr:row>35</xdr:row>
      <xdr:rowOff>310097</xdr:rowOff>
    </xdr:to>
    <xdr:cxnSp macro="">
      <xdr:nvCxnSpPr>
        <xdr:cNvPr id="118" name="直線コネクタ 117"/>
        <xdr:cNvCxnSpPr/>
      </xdr:nvCxnSpPr>
      <xdr:spPr bwMode="auto">
        <a:xfrm>
          <a:off x="2908300" y="6797189"/>
          <a:ext cx="698500" cy="12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267443</xdr:rowOff>
    </xdr:from>
    <xdr:ext cx="762000" cy="259045"/>
    <xdr:sp macro="" textlink="">
      <xdr:nvSpPr>
        <xdr:cNvPr id="120" name="テキスト ボックス 119"/>
        <xdr:cNvSpPr txBox="1"/>
      </xdr:nvSpPr>
      <xdr:spPr>
        <a:xfrm>
          <a:off x="32258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231639</xdr:rowOff>
    </xdr:from>
    <xdr:ext cx="762000" cy="259045"/>
    <xdr:sp macro="" textlink="">
      <xdr:nvSpPr>
        <xdr:cNvPr id="122" name="テキスト ボックス 121"/>
        <xdr:cNvSpPr txBox="1"/>
      </xdr:nvSpPr>
      <xdr:spPr>
        <a:xfrm>
          <a:off x="2527300" y="64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311092</xdr:rowOff>
    </xdr:from>
    <xdr:to>
      <xdr:col>5</xdr:col>
      <xdr:colOff>34925</xdr:colOff>
      <xdr:row>36</xdr:row>
      <xdr:rowOff>69792</xdr:rowOff>
    </xdr:to>
    <xdr:sp macro="" textlink="">
      <xdr:nvSpPr>
        <xdr:cNvPr id="128" name="円/楕円 127"/>
        <xdr:cNvSpPr/>
      </xdr:nvSpPr>
      <xdr:spPr bwMode="auto">
        <a:xfrm>
          <a:off x="5600700" y="692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283169</xdr:rowOff>
    </xdr:from>
    <xdr:ext cx="762000" cy="259045"/>
    <xdr:sp macro="" textlink="">
      <xdr:nvSpPr>
        <xdr:cNvPr id="129" name="人口1人当たり決算額の推移該当値テキスト445"/>
        <xdr:cNvSpPr txBox="1"/>
      </xdr:nvSpPr>
      <xdr:spPr>
        <a:xfrm>
          <a:off x="5740400" y="68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327464</xdr:rowOff>
    </xdr:from>
    <xdr:to>
      <xdr:col>4</xdr:col>
      <xdr:colOff>520700</xdr:colOff>
      <xdr:row>36</xdr:row>
      <xdr:rowOff>86164</xdr:rowOff>
    </xdr:to>
    <xdr:sp macro="" textlink="">
      <xdr:nvSpPr>
        <xdr:cNvPr id="130" name="円/楕円 129"/>
        <xdr:cNvSpPr/>
      </xdr:nvSpPr>
      <xdr:spPr bwMode="auto">
        <a:xfrm>
          <a:off x="4953000" y="693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70941</xdr:rowOff>
    </xdr:from>
    <xdr:ext cx="736600" cy="259045"/>
    <xdr:sp macro="" textlink="">
      <xdr:nvSpPr>
        <xdr:cNvPr id="131" name="テキスト ボックス 130"/>
        <xdr:cNvSpPr txBox="1"/>
      </xdr:nvSpPr>
      <xdr:spPr>
        <a:xfrm>
          <a:off x="4622800" y="702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308621</xdr:rowOff>
    </xdr:from>
    <xdr:to>
      <xdr:col>3</xdr:col>
      <xdr:colOff>955675</xdr:colOff>
      <xdr:row>36</xdr:row>
      <xdr:rowOff>67321</xdr:rowOff>
    </xdr:to>
    <xdr:sp macro="" textlink="">
      <xdr:nvSpPr>
        <xdr:cNvPr id="132" name="円/楕円 131"/>
        <xdr:cNvSpPr/>
      </xdr:nvSpPr>
      <xdr:spPr bwMode="auto">
        <a:xfrm>
          <a:off x="4254500" y="691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52098</xdr:rowOff>
    </xdr:from>
    <xdr:ext cx="762000" cy="259045"/>
    <xdr:sp macro="" textlink="">
      <xdr:nvSpPr>
        <xdr:cNvPr id="133" name="テキスト ボックス 132"/>
        <xdr:cNvSpPr txBox="1"/>
      </xdr:nvSpPr>
      <xdr:spPr>
        <a:xfrm>
          <a:off x="3924300" y="700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259297</xdr:rowOff>
    </xdr:from>
    <xdr:to>
      <xdr:col>3</xdr:col>
      <xdr:colOff>257175</xdr:colOff>
      <xdr:row>36</xdr:row>
      <xdr:rowOff>17997</xdr:rowOff>
    </xdr:to>
    <xdr:sp macro="" textlink="">
      <xdr:nvSpPr>
        <xdr:cNvPr id="134" name="円/楕円 133"/>
        <xdr:cNvSpPr/>
      </xdr:nvSpPr>
      <xdr:spPr bwMode="auto">
        <a:xfrm>
          <a:off x="3556000" y="686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2774</xdr:rowOff>
    </xdr:from>
    <xdr:ext cx="762000" cy="259045"/>
    <xdr:sp macro="" textlink="">
      <xdr:nvSpPr>
        <xdr:cNvPr id="135" name="テキスト ボックス 134"/>
        <xdr:cNvSpPr txBox="1"/>
      </xdr:nvSpPr>
      <xdr:spPr>
        <a:xfrm>
          <a:off x="3225800" y="69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136039</xdr:rowOff>
    </xdr:from>
    <xdr:to>
      <xdr:col>2</xdr:col>
      <xdr:colOff>692150</xdr:colOff>
      <xdr:row>35</xdr:row>
      <xdr:rowOff>237639</xdr:rowOff>
    </xdr:to>
    <xdr:sp macro="" textlink="">
      <xdr:nvSpPr>
        <xdr:cNvPr id="136" name="円/楕円 135"/>
        <xdr:cNvSpPr/>
      </xdr:nvSpPr>
      <xdr:spPr bwMode="auto">
        <a:xfrm>
          <a:off x="2857500" y="674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222416</xdr:rowOff>
    </xdr:from>
    <xdr:ext cx="762000" cy="259045"/>
    <xdr:sp macro="" textlink="">
      <xdr:nvSpPr>
        <xdr:cNvPr id="137" name="テキスト ボックス 136"/>
        <xdr:cNvSpPr txBox="1"/>
      </xdr:nvSpPr>
      <xdr:spPr>
        <a:xfrm>
          <a:off x="2527300" y="683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167117</xdr:rowOff>
    </xdr:from>
    <xdr:to>
      <xdr:col>6</xdr:col>
      <xdr:colOff>511175</xdr:colOff>
      <xdr:row>36</xdr:row>
      <xdr:rowOff>2715</xdr:rowOff>
    </xdr:to>
    <xdr:cxnSp macro="">
      <xdr:nvCxnSpPr>
        <xdr:cNvPr id="61" name="直線コネクタ 60"/>
        <xdr:cNvCxnSpPr/>
      </xdr:nvCxnSpPr>
      <xdr:spPr>
        <a:xfrm flipV="1">
          <a:off x="3797300" y="6167867"/>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2715</xdr:rowOff>
    </xdr:from>
    <xdr:to>
      <xdr:col>5</xdr:col>
      <xdr:colOff>358775</xdr:colOff>
      <xdr:row>36</xdr:row>
      <xdr:rowOff>18489</xdr:rowOff>
    </xdr:to>
    <xdr:cxnSp macro="">
      <xdr:nvCxnSpPr>
        <xdr:cNvPr id="64" name="直線コネクタ 63"/>
        <xdr:cNvCxnSpPr/>
      </xdr:nvCxnSpPr>
      <xdr:spPr>
        <a:xfrm flipV="1">
          <a:off x="2908300" y="617491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57406</xdr:rowOff>
    </xdr:from>
    <xdr:ext cx="534377" cy="259045"/>
    <xdr:sp macro="" textlink="">
      <xdr:nvSpPr>
        <xdr:cNvPr id="66" name="テキスト ボックス 65"/>
        <xdr:cNvSpPr txBox="1"/>
      </xdr:nvSpPr>
      <xdr:spPr>
        <a:xfrm>
          <a:off x="3530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153843</xdr:rowOff>
    </xdr:from>
    <xdr:to>
      <xdr:col>4</xdr:col>
      <xdr:colOff>155575</xdr:colOff>
      <xdr:row>36</xdr:row>
      <xdr:rowOff>18489</xdr:rowOff>
    </xdr:to>
    <xdr:cxnSp macro="">
      <xdr:nvCxnSpPr>
        <xdr:cNvPr id="67" name="直線コネクタ 66"/>
        <xdr:cNvCxnSpPr/>
      </xdr:nvCxnSpPr>
      <xdr:spPr>
        <a:xfrm>
          <a:off x="2019300" y="6154593"/>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70245</xdr:rowOff>
    </xdr:from>
    <xdr:ext cx="534377" cy="259045"/>
    <xdr:sp macro="" textlink="">
      <xdr:nvSpPr>
        <xdr:cNvPr id="69" name="テキスト ボックス 68"/>
        <xdr:cNvSpPr txBox="1"/>
      </xdr:nvSpPr>
      <xdr:spPr>
        <a:xfrm>
          <a:off x="2641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121412</xdr:rowOff>
    </xdr:from>
    <xdr:to>
      <xdr:col>2</xdr:col>
      <xdr:colOff>638175</xdr:colOff>
      <xdr:row>35</xdr:row>
      <xdr:rowOff>153843</xdr:rowOff>
    </xdr:to>
    <xdr:cxnSp macro="">
      <xdr:nvCxnSpPr>
        <xdr:cNvPr id="70" name="直線コネクタ 69"/>
        <xdr:cNvCxnSpPr/>
      </xdr:nvCxnSpPr>
      <xdr:spPr>
        <a:xfrm>
          <a:off x="1130300" y="6122162"/>
          <a:ext cx="8890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55120</xdr:rowOff>
    </xdr:from>
    <xdr:ext cx="534377" cy="259045"/>
    <xdr:sp macro="" textlink="">
      <xdr:nvSpPr>
        <xdr:cNvPr id="72" name="テキスト ボックス 71"/>
        <xdr:cNvSpPr txBox="1"/>
      </xdr:nvSpPr>
      <xdr:spPr>
        <a:xfrm>
          <a:off x="1752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48353</xdr:rowOff>
    </xdr:from>
    <xdr:ext cx="534377" cy="259045"/>
    <xdr:sp macro="" textlink="">
      <xdr:nvSpPr>
        <xdr:cNvPr id="74" name="テキスト ボックス 73"/>
        <xdr:cNvSpPr txBox="1"/>
      </xdr:nvSpPr>
      <xdr:spPr>
        <a:xfrm>
          <a:off x="863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116317</xdr:rowOff>
    </xdr:from>
    <xdr:to>
      <xdr:col>6</xdr:col>
      <xdr:colOff>561975</xdr:colOff>
      <xdr:row>36</xdr:row>
      <xdr:rowOff>46467</xdr:rowOff>
    </xdr:to>
    <xdr:sp macro="" textlink="">
      <xdr:nvSpPr>
        <xdr:cNvPr id="80" name="円/楕円 79"/>
        <xdr:cNvSpPr/>
      </xdr:nvSpPr>
      <xdr:spPr>
        <a:xfrm>
          <a:off x="4584700" y="61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94744</xdr:rowOff>
    </xdr:from>
    <xdr:ext cx="599010" cy="259045"/>
    <xdr:sp macro="" textlink="">
      <xdr:nvSpPr>
        <xdr:cNvPr id="81" name="人件費該当値テキスト"/>
        <xdr:cNvSpPr txBox="1"/>
      </xdr:nvSpPr>
      <xdr:spPr>
        <a:xfrm>
          <a:off x="4686300" y="60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123365</xdr:rowOff>
    </xdr:from>
    <xdr:to>
      <xdr:col>5</xdr:col>
      <xdr:colOff>409575</xdr:colOff>
      <xdr:row>36</xdr:row>
      <xdr:rowOff>53515</xdr:rowOff>
    </xdr:to>
    <xdr:sp macro="" textlink="">
      <xdr:nvSpPr>
        <xdr:cNvPr id="82" name="円/楕円 81"/>
        <xdr:cNvSpPr/>
      </xdr:nvSpPr>
      <xdr:spPr>
        <a:xfrm>
          <a:off x="3746500" y="61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70042</xdr:rowOff>
    </xdr:from>
    <xdr:ext cx="599010" cy="259045"/>
    <xdr:sp macro="" textlink="">
      <xdr:nvSpPr>
        <xdr:cNvPr id="83" name="テキスト ボックス 82"/>
        <xdr:cNvSpPr txBox="1"/>
      </xdr:nvSpPr>
      <xdr:spPr>
        <a:xfrm>
          <a:off x="3497794" y="58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139139</xdr:rowOff>
    </xdr:from>
    <xdr:to>
      <xdr:col>4</xdr:col>
      <xdr:colOff>206375</xdr:colOff>
      <xdr:row>36</xdr:row>
      <xdr:rowOff>69289</xdr:rowOff>
    </xdr:to>
    <xdr:sp macro="" textlink="">
      <xdr:nvSpPr>
        <xdr:cNvPr id="84" name="円/楕円 83"/>
        <xdr:cNvSpPr/>
      </xdr:nvSpPr>
      <xdr:spPr>
        <a:xfrm>
          <a:off x="2857500" y="61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85816</xdr:rowOff>
    </xdr:from>
    <xdr:ext cx="599010" cy="259045"/>
    <xdr:sp macro="" textlink="">
      <xdr:nvSpPr>
        <xdr:cNvPr id="85" name="テキスト ボックス 84"/>
        <xdr:cNvSpPr txBox="1"/>
      </xdr:nvSpPr>
      <xdr:spPr>
        <a:xfrm>
          <a:off x="2608794" y="5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103043</xdr:rowOff>
    </xdr:from>
    <xdr:to>
      <xdr:col>3</xdr:col>
      <xdr:colOff>3175</xdr:colOff>
      <xdr:row>36</xdr:row>
      <xdr:rowOff>33193</xdr:rowOff>
    </xdr:to>
    <xdr:sp macro="" textlink="">
      <xdr:nvSpPr>
        <xdr:cNvPr id="86" name="円/楕円 85"/>
        <xdr:cNvSpPr/>
      </xdr:nvSpPr>
      <xdr:spPr>
        <a:xfrm>
          <a:off x="1968500" y="61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49720</xdr:rowOff>
    </xdr:from>
    <xdr:ext cx="599010" cy="259045"/>
    <xdr:sp macro="" textlink="">
      <xdr:nvSpPr>
        <xdr:cNvPr id="87" name="テキスト ボックス 86"/>
        <xdr:cNvSpPr txBox="1"/>
      </xdr:nvSpPr>
      <xdr:spPr>
        <a:xfrm>
          <a:off x="1719794" y="58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70612</xdr:rowOff>
    </xdr:from>
    <xdr:to>
      <xdr:col>1</xdr:col>
      <xdr:colOff>485775</xdr:colOff>
      <xdr:row>36</xdr:row>
      <xdr:rowOff>762</xdr:rowOff>
    </xdr:to>
    <xdr:sp macro="" textlink="">
      <xdr:nvSpPr>
        <xdr:cNvPr id="88" name="円/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17289</xdr:rowOff>
    </xdr:from>
    <xdr:ext cx="599010" cy="259045"/>
    <xdr:sp macro="" textlink="">
      <xdr:nvSpPr>
        <xdr:cNvPr id="89" name="テキスト ボックス 88"/>
        <xdr:cNvSpPr txBox="1"/>
      </xdr:nvSpPr>
      <xdr:spPr>
        <a:xfrm>
          <a:off x="830794" y="5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75822</xdr:rowOff>
    </xdr:from>
    <xdr:to>
      <xdr:col>6</xdr:col>
      <xdr:colOff>511175</xdr:colOff>
      <xdr:row>55</xdr:row>
      <xdr:rowOff>157356</xdr:rowOff>
    </xdr:to>
    <xdr:cxnSp macro="">
      <xdr:nvCxnSpPr>
        <xdr:cNvPr id="119" name="直線コネクタ 118"/>
        <xdr:cNvCxnSpPr/>
      </xdr:nvCxnSpPr>
      <xdr:spPr>
        <a:xfrm flipV="1">
          <a:off x="3797300" y="9505572"/>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10595</xdr:rowOff>
    </xdr:from>
    <xdr:to>
      <xdr:col>5</xdr:col>
      <xdr:colOff>358775</xdr:colOff>
      <xdr:row>55</xdr:row>
      <xdr:rowOff>157356</xdr:rowOff>
    </xdr:to>
    <xdr:cxnSp macro="">
      <xdr:nvCxnSpPr>
        <xdr:cNvPr id="122" name="直線コネクタ 121"/>
        <xdr:cNvCxnSpPr/>
      </xdr:nvCxnSpPr>
      <xdr:spPr>
        <a:xfrm>
          <a:off x="2908300" y="8925995"/>
          <a:ext cx="889000" cy="6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4" name="テキスト ボックス 123"/>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10595</xdr:rowOff>
    </xdr:from>
    <xdr:to>
      <xdr:col>4</xdr:col>
      <xdr:colOff>155575</xdr:colOff>
      <xdr:row>52</xdr:row>
      <xdr:rowOff>96724</xdr:rowOff>
    </xdr:to>
    <xdr:cxnSp macro="">
      <xdr:nvCxnSpPr>
        <xdr:cNvPr id="125" name="直線コネクタ 124"/>
        <xdr:cNvCxnSpPr/>
      </xdr:nvCxnSpPr>
      <xdr:spPr>
        <a:xfrm flipV="1">
          <a:off x="2019300" y="8925995"/>
          <a:ext cx="889000" cy="8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7" name="テキスト ボックス 126"/>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96724</xdr:rowOff>
    </xdr:from>
    <xdr:to>
      <xdr:col>2</xdr:col>
      <xdr:colOff>638175</xdr:colOff>
      <xdr:row>56</xdr:row>
      <xdr:rowOff>13673</xdr:rowOff>
    </xdr:to>
    <xdr:cxnSp macro="">
      <xdr:nvCxnSpPr>
        <xdr:cNvPr id="128" name="直線コネクタ 127"/>
        <xdr:cNvCxnSpPr/>
      </xdr:nvCxnSpPr>
      <xdr:spPr>
        <a:xfrm flipV="1">
          <a:off x="1130300" y="9012124"/>
          <a:ext cx="889000" cy="60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0" name="テキスト ボックス 129"/>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2" name="テキスト ボックス 131"/>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25022</xdr:rowOff>
    </xdr:from>
    <xdr:to>
      <xdr:col>6</xdr:col>
      <xdr:colOff>561975</xdr:colOff>
      <xdr:row>55</xdr:row>
      <xdr:rowOff>126622</xdr:rowOff>
    </xdr:to>
    <xdr:sp macro="" textlink="">
      <xdr:nvSpPr>
        <xdr:cNvPr id="138" name="円/楕円 137"/>
        <xdr:cNvSpPr/>
      </xdr:nvSpPr>
      <xdr:spPr>
        <a:xfrm>
          <a:off x="4584700" y="94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47899</xdr:rowOff>
    </xdr:from>
    <xdr:ext cx="599010" cy="259045"/>
    <xdr:sp macro="" textlink="">
      <xdr:nvSpPr>
        <xdr:cNvPr id="139" name="物件費該当値テキスト"/>
        <xdr:cNvSpPr txBox="1"/>
      </xdr:nvSpPr>
      <xdr:spPr>
        <a:xfrm>
          <a:off x="4686300" y="930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135,883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106556</xdr:rowOff>
    </xdr:from>
    <xdr:to>
      <xdr:col>5</xdr:col>
      <xdr:colOff>409575</xdr:colOff>
      <xdr:row>56</xdr:row>
      <xdr:rowOff>36706</xdr:rowOff>
    </xdr:to>
    <xdr:sp macro="" textlink="">
      <xdr:nvSpPr>
        <xdr:cNvPr id="140" name="円/楕円 139"/>
        <xdr:cNvSpPr/>
      </xdr:nvSpPr>
      <xdr:spPr>
        <a:xfrm>
          <a:off x="3746500" y="95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53233</xdr:rowOff>
    </xdr:from>
    <xdr:ext cx="599010" cy="259045"/>
    <xdr:sp macro="" textlink="">
      <xdr:nvSpPr>
        <xdr:cNvPr id="141" name="テキスト ボックス 140"/>
        <xdr:cNvSpPr txBox="1"/>
      </xdr:nvSpPr>
      <xdr:spPr>
        <a:xfrm>
          <a:off x="3497794" y="931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125,183</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131245</xdr:rowOff>
    </xdr:from>
    <xdr:to>
      <xdr:col>4</xdr:col>
      <xdr:colOff>206375</xdr:colOff>
      <xdr:row>52</xdr:row>
      <xdr:rowOff>61395</xdr:rowOff>
    </xdr:to>
    <xdr:sp macro="" textlink="">
      <xdr:nvSpPr>
        <xdr:cNvPr id="142" name="円/楕円 141"/>
        <xdr:cNvSpPr/>
      </xdr:nvSpPr>
      <xdr:spPr>
        <a:xfrm>
          <a:off x="2857500" y="88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77922</xdr:rowOff>
    </xdr:from>
    <xdr:ext cx="599010" cy="259045"/>
    <xdr:sp macro="" textlink="">
      <xdr:nvSpPr>
        <xdr:cNvPr id="143" name="テキスト ボックス 142"/>
        <xdr:cNvSpPr txBox="1"/>
      </xdr:nvSpPr>
      <xdr:spPr>
        <a:xfrm>
          <a:off x="2608794" y="865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211,943</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45924</xdr:rowOff>
    </xdr:from>
    <xdr:to>
      <xdr:col>3</xdr:col>
      <xdr:colOff>3175</xdr:colOff>
      <xdr:row>52</xdr:row>
      <xdr:rowOff>147524</xdr:rowOff>
    </xdr:to>
    <xdr:sp macro="" textlink="">
      <xdr:nvSpPr>
        <xdr:cNvPr id="144" name="円/楕円 143"/>
        <xdr:cNvSpPr/>
      </xdr:nvSpPr>
      <xdr:spPr>
        <a:xfrm>
          <a:off x="1968500" y="89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164051</xdr:rowOff>
    </xdr:from>
    <xdr:ext cx="599010" cy="259045"/>
    <xdr:sp macro="" textlink="">
      <xdr:nvSpPr>
        <xdr:cNvPr id="145" name="テキスト ボックス 144"/>
        <xdr:cNvSpPr txBox="1"/>
      </xdr:nvSpPr>
      <xdr:spPr>
        <a:xfrm>
          <a:off x="1719794" y="873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200,640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134323</xdr:rowOff>
    </xdr:from>
    <xdr:to>
      <xdr:col>1</xdr:col>
      <xdr:colOff>485775</xdr:colOff>
      <xdr:row>56</xdr:row>
      <xdr:rowOff>64473</xdr:rowOff>
    </xdr:to>
    <xdr:sp macro="" textlink="">
      <xdr:nvSpPr>
        <xdr:cNvPr id="146" name="円/楕円 145"/>
        <xdr:cNvSpPr/>
      </xdr:nvSpPr>
      <xdr:spPr>
        <a:xfrm>
          <a:off x="1079500" y="95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81000</xdr:rowOff>
    </xdr:from>
    <xdr:ext cx="599010" cy="259045"/>
    <xdr:sp macro="" textlink="">
      <xdr:nvSpPr>
        <xdr:cNvPr id="147" name="テキスト ボックス 146"/>
        <xdr:cNvSpPr txBox="1"/>
      </xdr:nvSpPr>
      <xdr:spPr>
        <a:xfrm>
          <a:off x="830794" y="933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163970</xdr:rowOff>
    </xdr:from>
    <xdr:to>
      <xdr:col>6</xdr:col>
      <xdr:colOff>511175</xdr:colOff>
      <xdr:row>75</xdr:row>
      <xdr:rowOff>104191</xdr:rowOff>
    </xdr:to>
    <xdr:cxnSp macro="">
      <xdr:nvCxnSpPr>
        <xdr:cNvPr id="176" name="直線コネクタ 175"/>
        <xdr:cNvCxnSpPr/>
      </xdr:nvCxnSpPr>
      <xdr:spPr>
        <a:xfrm flipV="1">
          <a:off x="3797300" y="12851270"/>
          <a:ext cx="8382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26391</xdr:rowOff>
    </xdr:from>
    <xdr:to>
      <xdr:col>5</xdr:col>
      <xdr:colOff>358775</xdr:colOff>
      <xdr:row>75</xdr:row>
      <xdr:rowOff>104191</xdr:rowOff>
    </xdr:to>
    <xdr:cxnSp macro="">
      <xdr:nvCxnSpPr>
        <xdr:cNvPr id="179" name="直線コネクタ 178"/>
        <xdr:cNvCxnSpPr/>
      </xdr:nvCxnSpPr>
      <xdr:spPr>
        <a:xfrm>
          <a:off x="2908300" y="12713691"/>
          <a:ext cx="889000" cy="2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1" name="テキスト ボックス 180"/>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26391</xdr:rowOff>
    </xdr:from>
    <xdr:to>
      <xdr:col>4</xdr:col>
      <xdr:colOff>155575</xdr:colOff>
      <xdr:row>75</xdr:row>
      <xdr:rowOff>54584</xdr:rowOff>
    </xdr:to>
    <xdr:cxnSp macro="">
      <xdr:nvCxnSpPr>
        <xdr:cNvPr id="182" name="直線コネクタ 181"/>
        <xdr:cNvCxnSpPr/>
      </xdr:nvCxnSpPr>
      <xdr:spPr>
        <a:xfrm flipV="1">
          <a:off x="2019300" y="12713691"/>
          <a:ext cx="889000" cy="19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4" name="テキスト ボックス 183"/>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36373</xdr:rowOff>
    </xdr:from>
    <xdr:to>
      <xdr:col>2</xdr:col>
      <xdr:colOff>638175</xdr:colOff>
      <xdr:row>75</xdr:row>
      <xdr:rowOff>54584</xdr:rowOff>
    </xdr:to>
    <xdr:cxnSp macro="">
      <xdr:nvCxnSpPr>
        <xdr:cNvPr id="185" name="直線コネクタ 184"/>
        <xdr:cNvCxnSpPr/>
      </xdr:nvCxnSpPr>
      <xdr:spPr>
        <a:xfrm>
          <a:off x="1130300" y="1289512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7" name="テキスト ボックス 186"/>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89" name="テキスト ボックス 188"/>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113170</xdr:rowOff>
    </xdr:from>
    <xdr:to>
      <xdr:col>6</xdr:col>
      <xdr:colOff>561975</xdr:colOff>
      <xdr:row>75</xdr:row>
      <xdr:rowOff>43320</xdr:rowOff>
    </xdr:to>
    <xdr:sp macro="" textlink="">
      <xdr:nvSpPr>
        <xdr:cNvPr id="195" name="円/楕円 194"/>
        <xdr:cNvSpPr/>
      </xdr:nvSpPr>
      <xdr:spPr>
        <a:xfrm>
          <a:off x="4584700" y="128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136047</xdr:rowOff>
    </xdr:from>
    <xdr:ext cx="534377" cy="259045"/>
    <xdr:sp macro="" textlink="">
      <xdr:nvSpPr>
        <xdr:cNvPr id="196" name="維持補修費該当値テキスト"/>
        <xdr:cNvSpPr txBox="1"/>
      </xdr:nvSpPr>
      <xdr:spPr>
        <a:xfrm>
          <a:off x="4686300" y="126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53391</xdr:rowOff>
    </xdr:from>
    <xdr:to>
      <xdr:col>5</xdr:col>
      <xdr:colOff>409575</xdr:colOff>
      <xdr:row>75</xdr:row>
      <xdr:rowOff>154991</xdr:rowOff>
    </xdr:to>
    <xdr:sp macro="" textlink="">
      <xdr:nvSpPr>
        <xdr:cNvPr id="197" name="円/楕円 196"/>
        <xdr:cNvSpPr/>
      </xdr:nvSpPr>
      <xdr:spPr>
        <a:xfrm>
          <a:off x="3746500" y="129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68</xdr:rowOff>
    </xdr:from>
    <xdr:ext cx="534377" cy="259045"/>
    <xdr:sp macro="" textlink="">
      <xdr:nvSpPr>
        <xdr:cNvPr id="198" name="テキスト ボックス 197"/>
        <xdr:cNvSpPr txBox="1"/>
      </xdr:nvSpPr>
      <xdr:spPr>
        <a:xfrm>
          <a:off x="3530111" y="126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147041</xdr:rowOff>
    </xdr:from>
    <xdr:to>
      <xdr:col>4</xdr:col>
      <xdr:colOff>206375</xdr:colOff>
      <xdr:row>74</xdr:row>
      <xdr:rowOff>77191</xdr:rowOff>
    </xdr:to>
    <xdr:sp macro="" textlink="">
      <xdr:nvSpPr>
        <xdr:cNvPr id="199" name="円/楕円 198"/>
        <xdr:cNvSpPr/>
      </xdr:nvSpPr>
      <xdr:spPr>
        <a:xfrm>
          <a:off x="2857500" y="126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93718</xdr:rowOff>
    </xdr:from>
    <xdr:ext cx="534377" cy="259045"/>
    <xdr:sp macro="" textlink="">
      <xdr:nvSpPr>
        <xdr:cNvPr id="200" name="テキスト ボックス 199"/>
        <xdr:cNvSpPr txBox="1"/>
      </xdr:nvSpPr>
      <xdr:spPr>
        <a:xfrm>
          <a:off x="2641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3784</xdr:rowOff>
    </xdr:from>
    <xdr:to>
      <xdr:col>3</xdr:col>
      <xdr:colOff>3175</xdr:colOff>
      <xdr:row>75</xdr:row>
      <xdr:rowOff>105384</xdr:rowOff>
    </xdr:to>
    <xdr:sp macro="" textlink="">
      <xdr:nvSpPr>
        <xdr:cNvPr id="201" name="円/楕円 200"/>
        <xdr:cNvSpPr/>
      </xdr:nvSpPr>
      <xdr:spPr>
        <a:xfrm>
          <a:off x="1968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121911</xdr:rowOff>
    </xdr:from>
    <xdr:ext cx="534377" cy="259045"/>
    <xdr:sp macro="" textlink="">
      <xdr:nvSpPr>
        <xdr:cNvPr id="202" name="テキスト ボックス 201"/>
        <xdr:cNvSpPr txBox="1"/>
      </xdr:nvSpPr>
      <xdr:spPr>
        <a:xfrm>
          <a:off x="1752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157023</xdr:rowOff>
    </xdr:from>
    <xdr:to>
      <xdr:col>1</xdr:col>
      <xdr:colOff>485775</xdr:colOff>
      <xdr:row>75</xdr:row>
      <xdr:rowOff>87173</xdr:rowOff>
    </xdr:to>
    <xdr:sp macro="" textlink="">
      <xdr:nvSpPr>
        <xdr:cNvPr id="203" name="円/楕円 202"/>
        <xdr:cNvSpPr/>
      </xdr:nvSpPr>
      <xdr:spPr>
        <a:xfrm>
          <a:off x="1079500" y="128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103700</xdr:rowOff>
    </xdr:from>
    <xdr:ext cx="534377" cy="259045"/>
    <xdr:sp macro="" textlink="">
      <xdr:nvSpPr>
        <xdr:cNvPr id="204" name="テキスト ボックス 203"/>
        <xdr:cNvSpPr txBox="1"/>
      </xdr:nvSpPr>
      <xdr:spPr>
        <a:xfrm>
          <a:off x="863111" y="126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95752</xdr:rowOff>
    </xdr:from>
    <xdr:to>
      <xdr:col>6</xdr:col>
      <xdr:colOff>511175</xdr:colOff>
      <xdr:row>96</xdr:row>
      <xdr:rowOff>126155</xdr:rowOff>
    </xdr:to>
    <xdr:cxnSp macro="">
      <xdr:nvCxnSpPr>
        <xdr:cNvPr id="234" name="直線コネクタ 233"/>
        <xdr:cNvCxnSpPr/>
      </xdr:nvCxnSpPr>
      <xdr:spPr>
        <a:xfrm>
          <a:off x="3797300" y="16554952"/>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95752</xdr:rowOff>
    </xdr:from>
    <xdr:to>
      <xdr:col>5</xdr:col>
      <xdr:colOff>358775</xdr:colOff>
      <xdr:row>97</xdr:row>
      <xdr:rowOff>48583</xdr:rowOff>
    </xdr:to>
    <xdr:cxnSp macro="">
      <xdr:nvCxnSpPr>
        <xdr:cNvPr id="237" name="直線コネクタ 236"/>
        <xdr:cNvCxnSpPr/>
      </xdr:nvCxnSpPr>
      <xdr:spPr>
        <a:xfrm flipV="1">
          <a:off x="2908300" y="16554952"/>
          <a:ext cx="889000" cy="1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107566</xdr:rowOff>
    </xdr:from>
    <xdr:ext cx="534377" cy="259045"/>
    <xdr:sp macro="" textlink="">
      <xdr:nvSpPr>
        <xdr:cNvPr id="239" name="テキスト ボックス 238"/>
        <xdr:cNvSpPr txBox="1"/>
      </xdr:nvSpPr>
      <xdr:spPr>
        <a:xfrm>
          <a:off x="3530111" y="16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48583</xdr:rowOff>
    </xdr:from>
    <xdr:to>
      <xdr:col>4</xdr:col>
      <xdr:colOff>155575</xdr:colOff>
      <xdr:row>97</xdr:row>
      <xdr:rowOff>126975</xdr:rowOff>
    </xdr:to>
    <xdr:cxnSp macro="">
      <xdr:nvCxnSpPr>
        <xdr:cNvPr id="240" name="直線コネクタ 239"/>
        <xdr:cNvCxnSpPr/>
      </xdr:nvCxnSpPr>
      <xdr:spPr>
        <a:xfrm flipV="1">
          <a:off x="2019300" y="16679233"/>
          <a:ext cx="889000" cy="7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55808</xdr:rowOff>
    </xdr:from>
    <xdr:ext cx="534377" cy="259045"/>
    <xdr:sp macro="" textlink="">
      <xdr:nvSpPr>
        <xdr:cNvPr id="242" name="テキスト ボックス 241"/>
        <xdr:cNvSpPr txBox="1"/>
      </xdr:nvSpPr>
      <xdr:spPr>
        <a:xfrm>
          <a:off x="2641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116269</xdr:rowOff>
    </xdr:from>
    <xdr:to>
      <xdr:col>2</xdr:col>
      <xdr:colOff>638175</xdr:colOff>
      <xdr:row>97</xdr:row>
      <xdr:rowOff>126975</xdr:rowOff>
    </xdr:to>
    <xdr:cxnSp macro="">
      <xdr:nvCxnSpPr>
        <xdr:cNvPr id="243" name="直線コネクタ 242"/>
        <xdr:cNvCxnSpPr/>
      </xdr:nvCxnSpPr>
      <xdr:spPr>
        <a:xfrm>
          <a:off x="1130300" y="1674691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87298</xdr:rowOff>
    </xdr:from>
    <xdr:ext cx="534377" cy="259045"/>
    <xdr:sp macro="" textlink="">
      <xdr:nvSpPr>
        <xdr:cNvPr id="245" name="テキスト ボックス 244"/>
        <xdr:cNvSpPr txBox="1"/>
      </xdr:nvSpPr>
      <xdr:spPr>
        <a:xfrm>
          <a:off x="1752111" y="16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115149</xdr:rowOff>
    </xdr:from>
    <xdr:ext cx="534377" cy="259045"/>
    <xdr:sp macro="" textlink="">
      <xdr:nvSpPr>
        <xdr:cNvPr id="247" name="テキスト ボックス 246"/>
        <xdr:cNvSpPr txBox="1"/>
      </xdr:nvSpPr>
      <xdr:spPr>
        <a:xfrm>
          <a:off x="863111" y="16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75355</xdr:rowOff>
    </xdr:from>
    <xdr:to>
      <xdr:col>6</xdr:col>
      <xdr:colOff>561975</xdr:colOff>
      <xdr:row>97</xdr:row>
      <xdr:rowOff>5505</xdr:rowOff>
    </xdr:to>
    <xdr:sp macro="" textlink="">
      <xdr:nvSpPr>
        <xdr:cNvPr id="253" name="円/楕円 252"/>
        <xdr:cNvSpPr/>
      </xdr:nvSpPr>
      <xdr:spPr>
        <a:xfrm>
          <a:off x="4584700" y="16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53782</xdr:rowOff>
    </xdr:from>
    <xdr:ext cx="534377" cy="259045"/>
    <xdr:sp macro="" textlink="">
      <xdr:nvSpPr>
        <xdr:cNvPr id="254" name="扶助費該当値テキスト"/>
        <xdr:cNvSpPr txBox="1"/>
      </xdr:nvSpPr>
      <xdr:spPr>
        <a:xfrm>
          <a:off x="4686300" y="165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44952</xdr:rowOff>
    </xdr:from>
    <xdr:to>
      <xdr:col>5</xdr:col>
      <xdr:colOff>409575</xdr:colOff>
      <xdr:row>96</xdr:row>
      <xdr:rowOff>146552</xdr:rowOff>
    </xdr:to>
    <xdr:sp macro="" textlink="">
      <xdr:nvSpPr>
        <xdr:cNvPr id="255" name="円/楕円 254"/>
        <xdr:cNvSpPr/>
      </xdr:nvSpPr>
      <xdr:spPr>
        <a:xfrm>
          <a:off x="3746500" y="165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137679</xdr:rowOff>
    </xdr:from>
    <xdr:ext cx="534377" cy="259045"/>
    <xdr:sp macro="" textlink="">
      <xdr:nvSpPr>
        <xdr:cNvPr id="256" name="テキスト ボックス 255"/>
        <xdr:cNvSpPr txBox="1"/>
      </xdr:nvSpPr>
      <xdr:spPr>
        <a:xfrm>
          <a:off x="3530111" y="165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169233</xdr:rowOff>
    </xdr:from>
    <xdr:to>
      <xdr:col>4</xdr:col>
      <xdr:colOff>206375</xdr:colOff>
      <xdr:row>97</xdr:row>
      <xdr:rowOff>99383</xdr:rowOff>
    </xdr:to>
    <xdr:sp macro="" textlink="">
      <xdr:nvSpPr>
        <xdr:cNvPr id="257" name="円/楕円 256"/>
        <xdr:cNvSpPr/>
      </xdr:nvSpPr>
      <xdr:spPr>
        <a:xfrm>
          <a:off x="2857500" y="166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90510</xdr:rowOff>
    </xdr:from>
    <xdr:ext cx="534377" cy="259045"/>
    <xdr:sp macro="" textlink="">
      <xdr:nvSpPr>
        <xdr:cNvPr id="258" name="テキスト ボックス 257"/>
        <xdr:cNvSpPr txBox="1"/>
      </xdr:nvSpPr>
      <xdr:spPr>
        <a:xfrm>
          <a:off x="2641111" y="167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76175</xdr:rowOff>
    </xdr:from>
    <xdr:to>
      <xdr:col>3</xdr:col>
      <xdr:colOff>3175</xdr:colOff>
      <xdr:row>98</xdr:row>
      <xdr:rowOff>6325</xdr:rowOff>
    </xdr:to>
    <xdr:sp macro="" textlink="">
      <xdr:nvSpPr>
        <xdr:cNvPr id="259" name="円/楕円 258"/>
        <xdr:cNvSpPr/>
      </xdr:nvSpPr>
      <xdr:spPr>
        <a:xfrm>
          <a:off x="1968500" y="167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168902</xdr:rowOff>
    </xdr:from>
    <xdr:ext cx="534377" cy="259045"/>
    <xdr:sp macro="" textlink="">
      <xdr:nvSpPr>
        <xdr:cNvPr id="260" name="テキスト ボックス 259"/>
        <xdr:cNvSpPr txBox="1"/>
      </xdr:nvSpPr>
      <xdr:spPr>
        <a:xfrm>
          <a:off x="1752111" y="167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65469</xdr:rowOff>
    </xdr:from>
    <xdr:to>
      <xdr:col>1</xdr:col>
      <xdr:colOff>485775</xdr:colOff>
      <xdr:row>97</xdr:row>
      <xdr:rowOff>167069</xdr:rowOff>
    </xdr:to>
    <xdr:sp macro="" textlink="">
      <xdr:nvSpPr>
        <xdr:cNvPr id="261" name="円/楕円 260"/>
        <xdr:cNvSpPr/>
      </xdr:nvSpPr>
      <xdr:spPr>
        <a:xfrm>
          <a:off x="1079500" y="166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158196</xdr:rowOff>
    </xdr:from>
    <xdr:ext cx="534377" cy="259045"/>
    <xdr:sp macro="" textlink="">
      <xdr:nvSpPr>
        <xdr:cNvPr id="262" name="テキスト ボックス 261"/>
        <xdr:cNvSpPr txBox="1"/>
      </xdr:nvSpPr>
      <xdr:spPr>
        <a:xfrm>
          <a:off x="863111" y="16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42875</xdr:rowOff>
    </xdr:from>
    <xdr:to>
      <xdr:col>15</xdr:col>
      <xdr:colOff>180975</xdr:colOff>
      <xdr:row>37</xdr:row>
      <xdr:rowOff>87622</xdr:rowOff>
    </xdr:to>
    <xdr:cxnSp macro="">
      <xdr:nvCxnSpPr>
        <xdr:cNvPr id="293" name="直線コネクタ 292"/>
        <xdr:cNvCxnSpPr/>
      </xdr:nvCxnSpPr>
      <xdr:spPr>
        <a:xfrm flipV="1">
          <a:off x="9639300" y="6215075"/>
          <a:ext cx="838200" cy="2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87622</xdr:rowOff>
    </xdr:from>
    <xdr:to>
      <xdr:col>14</xdr:col>
      <xdr:colOff>28575</xdr:colOff>
      <xdr:row>37</xdr:row>
      <xdr:rowOff>130269</xdr:rowOff>
    </xdr:to>
    <xdr:cxnSp macro="">
      <xdr:nvCxnSpPr>
        <xdr:cNvPr id="296" name="直線コネクタ 295"/>
        <xdr:cNvCxnSpPr/>
      </xdr:nvCxnSpPr>
      <xdr:spPr>
        <a:xfrm flipV="1">
          <a:off x="8750300" y="6431272"/>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159303</xdr:rowOff>
    </xdr:from>
    <xdr:ext cx="534377" cy="259045"/>
    <xdr:sp macro="" textlink="">
      <xdr:nvSpPr>
        <xdr:cNvPr id="298" name="テキスト ボックス 297"/>
        <xdr:cNvSpPr txBox="1"/>
      </xdr:nvSpPr>
      <xdr:spPr>
        <a:xfrm>
          <a:off x="9372111" y="65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73814</xdr:rowOff>
    </xdr:from>
    <xdr:to>
      <xdr:col>12</xdr:col>
      <xdr:colOff>511175</xdr:colOff>
      <xdr:row>37</xdr:row>
      <xdr:rowOff>130269</xdr:rowOff>
    </xdr:to>
    <xdr:cxnSp macro="">
      <xdr:nvCxnSpPr>
        <xdr:cNvPr id="299" name="直線コネクタ 298"/>
        <xdr:cNvCxnSpPr/>
      </xdr:nvCxnSpPr>
      <xdr:spPr>
        <a:xfrm>
          <a:off x="7861300" y="6417464"/>
          <a:ext cx="8890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12316</xdr:rowOff>
    </xdr:from>
    <xdr:ext cx="534377" cy="259045"/>
    <xdr:sp macro="" textlink="">
      <xdr:nvSpPr>
        <xdr:cNvPr id="301" name="テキスト ボックス 300"/>
        <xdr:cNvSpPr txBox="1"/>
      </xdr:nvSpPr>
      <xdr:spPr>
        <a:xfrm>
          <a:off x="8483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73814</xdr:rowOff>
    </xdr:from>
    <xdr:to>
      <xdr:col>11</xdr:col>
      <xdr:colOff>307975</xdr:colOff>
      <xdr:row>38</xdr:row>
      <xdr:rowOff>1694</xdr:rowOff>
    </xdr:to>
    <xdr:cxnSp macro="">
      <xdr:nvCxnSpPr>
        <xdr:cNvPr id="302" name="直線コネクタ 301"/>
        <xdr:cNvCxnSpPr/>
      </xdr:nvCxnSpPr>
      <xdr:spPr>
        <a:xfrm flipV="1">
          <a:off x="6972300" y="6417464"/>
          <a:ext cx="889000" cy="9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15990</xdr:rowOff>
    </xdr:from>
    <xdr:ext cx="534377" cy="259045"/>
    <xdr:sp macro="" textlink="">
      <xdr:nvSpPr>
        <xdr:cNvPr id="304" name="テキスト ボックス 303"/>
        <xdr:cNvSpPr txBox="1"/>
      </xdr:nvSpPr>
      <xdr:spPr>
        <a:xfrm>
          <a:off x="7594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170644</xdr:rowOff>
    </xdr:from>
    <xdr:ext cx="599010" cy="259045"/>
    <xdr:sp macro="" textlink="">
      <xdr:nvSpPr>
        <xdr:cNvPr id="306" name="テキスト ボックス 305"/>
        <xdr:cNvSpPr txBox="1"/>
      </xdr:nvSpPr>
      <xdr:spPr>
        <a:xfrm>
          <a:off x="6672794" y="61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163525</xdr:rowOff>
    </xdr:from>
    <xdr:to>
      <xdr:col>15</xdr:col>
      <xdr:colOff>231775</xdr:colOff>
      <xdr:row>36</xdr:row>
      <xdr:rowOff>93675</xdr:rowOff>
    </xdr:to>
    <xdr:sp macro="" textlink="">
      <xdr:nvSpPr>
        <xdr:cNvPr id="312" name="円/楕円 311"/>
        <xdr:cNvSpPr/>
      </xdr:nvSpPr>
      <xdr:spPr>
        <a:xfrm>
          <a:off x="10426700" y="61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14952</xdr:rowOff>
    </xdr:from>
    <xdr:ext cx="599010" cy="259045"/>
    <xdr:sp macro="" textlink="">
      <xdr:nvSpPr>
        <xdr:cNvPr id="313" name="補助費等該当値テキスト"/>
        <xdr:cNvSpPr txBox="1"/>
      </xdr:nvSpPr>
      <xdr:spPr>
        <a:xfrm>
          <a:off x="10528300" y="601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36822</xdr:rowOff>
    </xdr:from>
    <xdr:to>
      <xdr:col>14</xdr:col>
      <xdr:colOff>79375</xdr:colOff>
      <xdr:row>37</xdr:row>
      <xdr:rowOff>138422</xdr:rowOff>
    </xdr:to>
    <xdr:sp macro="" textlink="">
      <xdr:nvSpPr>
        <xdr:cNvPr id="314" name="円/楕円 313"/>
        <xdr:cNvSpPr/>
      </xdr:nvSpPr>
      <xdr:spPr>
        <a:xfrm>
          <a:off x="9588500" y="63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154949</xdr:rowOff>
    </xdr:from>
    <xdr:ext cx="599010" cy="259045"/>
    <xdr:sp macro="" textlink="">
      <xdr:nvSpPr>
        <xdr:cNvPr id="315" name="テキスト ボックス 314"/>
        <xdr:cNvSpPr txBox="1"/>
      </xdr:nvSpPr>
      <xdr:spPr>
        <a:xfrm>
          <a:off x="9339794" y="61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79469</xdr:rowOff>
    </xdr:from>
    <xdr:to>
      <xdr:col>12</xdr:col>
      <xdr:colOff>561975</xdr:colOff>
      <xdr:row>38</xdr:row>
      <xdr:rowOff>9619</xdr:rowOff>
    </xdr:to>
    <xdr:sp macro="" textlink="">
      <xdr:nvSpPr>
        <xdr:cNvPr id="316" name="円/楕円 315"/>
        <xdr:cNvSpPr/>
      </xdr:nvSpPr>
      <xdr:spPr>
        <a:xfrm>
          <a:off x="8699500" y="64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26146</xdr:rowOff>
    </xdr:from>
    <xdr:ext cx="534377" cy="259045"/>
    <xdr:sp macro="" textlink="">
      <xdr:nvSpPr>
        <xdr:cNvPr id="317" name="テキスト ボックス 316"/>
        <xdr:cNvSpPr txBox="1"/>
      </xdr:nvSpPr>
      <xdr:spPr>
        <a:xfrm>
          <a:off x="8483111" y="61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23014</xdr:rowOff>
    </xdr:from>
    <xdr:to>
      <xdr:col>11</xdr:col>
      <xdr:colOff>358775</xdr:colOff>
      <xdr:row>37</xdr:row>
      <xdr:rowOff>124614</xdr:rowOff>
    </xdr:to>
    <xdr:sp macro="" textlink="">
      <xdr:nvSpPr>
        <xdr:cNvPr id="318" name="円/楕円 317"/>
        <xdr:cNvSpPr/>
      </xdr:nvSpPr>
      <xdr:spPr>
        <a:xfrm>
          <a:off x="7810500" y="63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141141</xdr:rowOff>
    </xdr:from>
    <xdr:ext cx="599010" cy="259045"/>
    <xdr:sp macro="" textlink="">
      <xdr:nvSpPr>
        <xdr:cNvPr id="319" name="テキスト ボックス 318"/>
        <xdr:cNvSpPr txBox="1"/>
      </xdr:nvSpPr>
      <xdr:spPr>
        <a:xfrm>
          <a:off x="7561794" y="61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122344</xdr:rowOff>
    </xdr:from>
    <xdr:to>
      <xdr:col>10</xdr:col>
      <xdr:colOff>155575</xdr:colOff>
      <xdr:row>38</xdr:row>
      <xdr:rowOff>52494</xdr:rowOff>
    </xdr:to>
    <xdr:sp macro="" textlink="">
      <xdr:nvSpPr>
        <xdr:cNvPr id="320" name="円/楕円 319"/>
        <xdr:cNvSpPr/>
      </xdr:nvSpPr>
      <xdr:spPr>
        <a:xfrm>
          <a:off x="6921500" y="64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43621</xdr:rowOff>
    </xdr:from>
    <xdr:ext cx="534377" cy="259045"/>
    <xdr:sp macro="" textlink="">
      <xdr:nvSpPr>
        <xdr:cNvPr id="321" name="テキスト ボックス 320"/>
        <xdr:cNvSpPr txBox="1"/>
      </xdr:nvSpPr>
      <xdr:spPr>
        <a:xfrm>
          <a:off x="6705111" y="65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23388</xdr:rowOff>
    </xdr:from>
    <xdr:to>
      <xdr:col>15</xdr:col>
      <xdr:colOff>180975</xdr:colOff>
      <xdr:row>50</xdr:row>
      <xdr:rowOff>121121</xdr:rowOff>
    </xdr:to>
    <xdr:cxnSp macro="">
      <xdr:nvCxnSpPr>
        <xdr:cNvPr id="352" name="直線コネクタ 351"/>
        <xdr:cNvCxnSpPr/>
      </xdr:nvCxnSpPr>
      <xdr:spPr>
        <a:xfrm>
          <a:off x="9639300" y="8595888"/>
          <a:ext cx="838200" cy="9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104309</xdr:rowOff>
    </xdr:from>
    <xdr:to>
      <xdr:col>14</xdr:col>
      <xdr:colOff>28575</xdr:colOff>
      <xdr:row>50</xdr:row>
      <xdr:rowOff>23388</xdr:rowOff>
    </xdr:to>
    <xdr:cxnSp macro="">
      <xdr:nvCxnSpPr>
        <xdr:cNvPr id="355" name="直線コネクタ 354"/>
        <xdr:cNvCxnSpPr/>
      </xdr:nvCxnSpPr>
      <xdr:spPr>
        <a:xfrm>
          <a:off x="8750300" y="8505359"/>
          <a:ext cx="889000" cy="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51939</xdr:rowOff>
    </xdr:from>
    <xdr:ext cx="599010" cy="259045"/>
    <xdr:sp macro="" textlink="">
      <xdr:nvSpPr>
        <xdr:cNvPr id="357" name="テキスト ボックス 356"/>
        <xdr:cNvSpPr txBox="1"/>
      </xdr:nvSpPr>
      <xdr:spPr>
        <a:xfrm>
          <a:off x="9339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104309</xdr:rowOff>
    </xdr:from>
    <xdr:to>
      <xdr:col>12</xdr:col>
      <xdr:colOff>511175</xdr:colOff>
      <xdr:row>55</xdr:row>
      <xdr:rowOff>139080</xdr:rowOff>
    </xdr:to>
    <xdr:cxnSp macro="">
      <xdr:nvCxnSpPr>
        <xdr:cNvPr id="358" name="直線コネクタ 357"/>
        <xdr:cNvCxnSpPr/>
      </xdr:nvCxnSpPr>
      <xdr:spPr>
        <a:xfrm flipV="1">
          <a:off x="7861300" y="8505359"/>
          <a:ext cx="889000" cy="106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37684</xdr:rowOff>
    </xdr:from>
    <xdr:ext cx="599010" cy="259045"/>
    <xdr:sp macro="" textlink="">
      <xdr:nvSpPr>
        <xdr:cNvPr id="360" name="テキスト ボックス 359"/>
        <xdr:cNvSpPr txBox="1"/>
      </xdr:nvSpPr>
      <xdr:spPr>
        <a:xfrm>
          <a:off x="8450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104483</xdr:rowOff>
    </xdr:from>
    <xdr:to>
      <xdr:col>11</xdr:col>
      <xdr:colOff>307975</xdr:colOff>
      <xdr:row>55</xdr:row>
      <xdr:rowOff>139080</xdr:rowOff>
    </xdr:to>
    <xdr:cxnSp macro="">
      <xdr:nvCxnSpPr>
        <xdr:cNvPr id="361" name="直線コネクタ 360"/>
        <xdr:cNvCxnSpPr/>
      </xdr:nvCxnSpPr>
      <xdr:spPr>
        <a:xfrm>
          <a:off x="6972300" y="9534233"/>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3" name="テキスト ボックス 362"/>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100827</xdr:rowOff>
    </xdr:from>
    <xdr:ext cx="599010" cy="259045"/>
    <xdr:sp macro="" textlink="">
      <xdr:nvSpPr>
        <xdr:cNvPr id="365" name="テキスト ボックス 364"/>
        <xdr:cNvSpPr txBox="1"/>
      </xdr:nvSpPr>
      <xdr:spPr>
        <a:xfrm>
          <a:off x="6672794" y="9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70321</xdr:rowOff>
    </xdr:from>
    <xdr:to>
      <xdr:col>15</xdr:col>
      <xdr:colOff>231775</xdr:colOff>
      <xdr:row>51</xdr:row>
      <xdr:rowOff>471</xdr:rowOff>
    </xdr:to>
    <xdr:sp macro="" textlink="">
      <xdr:nvSpPr>
        <xdr:cNvPr id="371" name="円/楕円 370"/>
        <xdr:cNvSpPr/>
      </xdr:nvSpPr>
      <xdr:spPr>
        <a:xfrm>
          <a:off x="10426700" y="86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93198</xdr:rowOff>
    </xdr:from>
    <xdr:ext cx="599010" cy="259045"/>
    <xdr:sp macro="" textlink="">
      <xdr:nvSpPr>
        <xdr:cNvPr id="372" name="普通建設事業費該当値テキスト"/>
        <xdr:cNvSpPr txBox="1"/>
      </xdr:nvSpPr>
      <xdr:spPr>
        <a:xfrm>
          <a:off x="10528300" y="849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465,689</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144038</xdr:rowOff>
    </xdr:from>
    <xdr:to>
      <xdr:col>14</xdr:col>
      <xdr:colOff>79375</xdr:colOff>
      <xdr:row>50</xdr:row>
      <xdr:rowOff>74188</xdr:rowOff>
    </xdr:to>
    <xdr:sp macro="" textlink="">
      <xdr:nvSpPr>
        <xdr:cNvPr id="373" name="円/楕円 372"/>
        <xdr:cNvSpPr/>
      </xdr:nvSpPr>
      <xdr:spPr>
        <a:xfrm>
          <a:off x="9588500" y="85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90715</xdr:rowOff>
    </xdr:from>
    <xdr:ext cx="599010" cy="259045"/>
    <xdr:sp macro="" textlink="">
      <xdr:nvSpPr>
        <xdr:cNvPr id="374" name="テキスト ボックス 373"/>
        <xdr:cNvSpPr txBox="1"/>
      </xdr:nvSpPr>
      <xdr:spPr>
        <a:xfrm>
          <a:off x="9339794" y="832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495,616</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53509</xdr:rowOff>
    </xdr:from>
    <xdr:to>
      <xdr:col>12</xdr:col>
      <xdr:colOff>561975</xdr:colOff>
      <xdr:row>49</xdr:row>
      <xdr:rowOff>155109</xdr:rowOff>
    </xdr:to>
    <xdr:sp macro="" textlink="">
      <xdr:nvSpPr>
        <xdr:cNvPr id="375" name="円/楕円 374"/>
        <xdr:cNvSpPr/>
      </xdr:nvSpPr>
      <xdr:spPr>
        <a:xfrm>
          <a:off x="8699500" y="84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186</xdr:rowOff>
    </xdr:from>
    <xdr:ext cx="599010" cy="259045"/>
    <xdr:sp macro="" textlink="">
      <xdr:nvSpPr>
        <xdr:cNvPr id="376" name="テキスト ボックス 375"/>
        <xdr:cNvSpPr txBox="1"/>
      </xdr:nvSpPr>
      <xdr:spPr>
        <a:xfrm>
          <a:off x="8450794" y="822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523,337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88280</xdr:rowOff>
    </xdr:from>
    <xdr:to>
      <xdr:col>11</xdr:col>
      <xdr:colOff>358775</xdr:colOff>
      <xdr:row>56</xdr:row>
      <xdr:rowOff>18430</xdr:rowOff>
    </xdr:to>
    <xdr:sp macro="" textlink="">
      <xdr:nvSpPr>
        <xdr:cNvPr id="377" name="円/楕円 376"/>
        <xdr:cNvSpPr/>
      </xdr:nvSpPr>
      <xdr:spPr>
        <a:xfrm>
          <a:off x="7810500" y="9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34957</xdr:rowOff>
    </xdr:from>
    <xdr:ext cx="599010" cy="259045"/>
    <xdr:sp macro="" textlink="">
      <xdr:nvSpPr>
        <xdr:cNvPr id="378" name="テキスト ボックス 377"/>
        <xdr:cNvSpPr txBox="1"/>
      </xdr:nvSpPr>
      <xdr:spPr>
        <a:xfrm>
          <a:off x="7561794" y="92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53683</xdr:rowOff>
    </xdr:from>
    <xdr:to>
      <xdr:col>10</xdr:col>
      <xdr:colOff>155575</xdr:colOff>
      <xdr:row>55</xdr:row>
      <xdr:rowOff>155283</xdr:rowOff>
    </xdr:to>
    <xdr:sp macro="" textlink="">
      <xdr:nvSpPr>
        <xdr:cNvPr id="379" name="円/楕円 378"/>
        <xdr:cNvSpPr/>
      </xdr:nvSpPr>
      <xdr:spPr>
        <a:xfrm>
          <a:off x="6921500" y="94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360</xdr:rowOff>
    </xdr:from>
    <xdr:ext cx="599010" cy="259045"/>
    <xdr:sp macro="" textlink="">
      <xdr:nvSpPr>
        <xdr:cNvPr id="380" name="テキスト ボックス 379"/>
        <xdr:cNvSpPr txBox="1"/>
      </xdr:nvSpPr>
      <xdr:spPr>
        <a:xfrm>
          <a:off x="6672794" y="9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46698</xdr:rowOff>
    </xdr:from>
    <xdr:to>
      <xdr:col>15</xdr:col>
      <xdr:colOff>180975</xdr:colOff>
      <xdr:row>70</xdr:row>
      <xdr:rowOff>148189</xdr:rowOff>
    </xdr:to>
    <xdr:cxnSp macro="">
      <xdr:nvCxnSpPr>
        <xdr:cNvPr id="409" name="直線コネクタ 408"/>
        <xdr:cNvCxnSpPr/>
      </xdr:nvCxnSpPr>
      <xdr:spPr>
        <a:xfrm flipV="1">
          <a:off x="9639300" y="12048198"/>
          <a:ext cx="838200" cy="10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14733</xdr:rowOff>
    </xdr:from>
    <xdr:ext cx="534377" cy="259045"/>
    <xdr:sp macro="" textlink="">
      <xdr:nvSpPr>
        <xdr:cNvPr id="413" name="テキスト ボックス 412"/>
        <xdr:cNvSpPr txBox="1"/>
      </xdr:nvSpPr>
      <xdr:spPr>
        <a:xfrm>
          <a:off x="9372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167348</xdr:rowOff>
    </xdr:from>
    <xdr:to>
      <xdr:col>15</xdr:col>
      <xdr:colOff>231775</xdr:colOff>
      <xdr:row>70</xdr:row>
      <xdr:rowOff>97498</xdr:rowOff>
    </xdr:to>
    <xdr:sp macro="" textlink="">
      <xdr:nvSpPr>
        <xdr:cNvPr id="419" name="円/楕円 418"/>
        <xdr:cNvSpPr/>
      </xdr:nvSpPr>
      <xdr:spPr>
        <a:xfrm>
          <a:off x="10426700" y="119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120375</xdr:rowOff>
    </xdr:from>
    <xdr:ext cx="599010" cy="259045"/>
    <xdr:sp macro="" textlink="">
      <xdr:nvSpPr>
        <xdr:cNvPr id="420" name="普通建設事業費 （ うち新規整備　）該当値テキスト"/>
        <xdr:cNvSpPr txBox="1"/>
      </xdr:nvSpPr>
      <xdr:spPr>
        <a:xfrm>
          <a:off x="10528300" y="119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404,410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97389</xdr:rowOff>
    </xdr:from>
    <xdr:to>
      <xdr:col>14</xdr:col>
      <xdr:colOff>79375</xdr:colOff>
      <xdr:row>71</xdr:row>
      <xdr:rowOff>27539</xdr:rowOff>
    </xdr:to>
    <xdr:sp macro="" textlink="">
      <xdr:nvSpPr>
        <xdr:cNvPr id="421" name="円/楕円 420"/>
        <xdr:cNvSpPr/>
      </xdr:nvSpPr>
      <xdr:spPr>
        <a:xfrm>
          <a:off x="9588500" y="120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44066</xdr:rowOff>
    </xdr:from>
    <xdr:ext cx="599010" cy="259045"/>
    <xdr:sp macro="" textlink="">
      <xdr:nvSpPr>
        <xdr:cNvPr id="422" name="テキスト ボックス 421"/>
        <xdr:cNvSpPr txBox="1"/>
      </xdr:nvSpPr>
      <xdr:spPr>
        <a:xfrm>
          <a:off x="9339794" y="1187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13253</xdr:rowOff>
    </xdr:from>
    <xdr:to>
      <xdr:col>15</xdr:col>
      <xdr:colOff>180975</xdr:colOff>
      <xdr:row>98</xdr:row>
      <xdr:rowOff>159851</xdr:rowOff>
    </xdr:to>
    <xdr:cxnSp macro="">
      <xdr:nvCxnSpPr>
        <xdr:cNvPr id="451" name="直線コネクタ 450"/>
        <xdr:cNvCxnSpPr/>
      </xdr:nvCxnSpPr>
      <xdr:spPr>
        <a:xfrm>
          <a:off x="9639300" y="16815353"/>
          <a:ext cx="838200" cy="14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77271</xdr:rowOff>
    </xdr:from>
    <xdr:ext cx="534377" cy="259045"/>
    <xdr:sp macro="" textlink="">
      <xdr:nvSpPr>
        <xdr:cNvPr id="455" name="テキスト ボックス 454"/>
        <xdr:cNvSpPr txBox="1"/>
      </xdr:nvSpPr>
      <xdr:spPr>
        <a:xfrm>
          <a:off x="9372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109051</xdr:rowOff>
    </xdr:from>
    <xdr:to>
      <xdr:col>15</xdr:col>
      <xdr:colOff>231775</xdr:colOff>
      <xdr:row>99</xdr:row>
      <xdr:rowOff>39201</xdr:rowOff>
    </xdr:to>
    <xdr:sp macro="" textlink="">
      <xdr:nvSpPr>
        <xdr:cNvPr id="461" name="円/楕円 460"/>
        <xdr:cNvSpPr/>
      </xdr:nvSpPr>
      <xdr:spPr>
        <a:xfrm>
          <a:off x="10426700" y="169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23978</xdr:rowOff>
    </xdr:from>
    <xdr:ext cx="534377" cy="259045"/>
    <xdr:sp macro="" textlink="">
      <xdr:nvSpPr>
        <xdr:cNvPr id="462" name="普通建設事業費 （ うち更新整備　）該当値テキスト"/>
        <xdr:cNvSpPr txBox="1"/>
      </xdr:nvSpPr>
      <xdr:spPr>
        <a:xfrm>
          <a:off x="10528300" y="168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133903</xdr:rowOff>
    </xdr:from>
    <xdr:to>
      <xdr:col>14</xdr:col>
      <xdr:colOff>79375</xdr:colOff>
      <xdr:row>98</xdr:row>
      <xdr:rowOff>64053</xdr:rowOff>
    </xdr:to>
    <xdr:sp macro="" textlink="">
      <xdr:nvSpPr>
        <xdr:cNvPr id="463" name="円/楕円 462"/>
        <xdr:cNvSpPr/>
      </xdr:nvSpPr>
      <xdr:spPr>
        <a:xfrm>
          <a:off x="9588500" y="167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80580</xdr:rowOff>
    </xdr:from>
    <xdr:ext cx="534377" cy="259045"/>
    <xdr:sp macro="" textlink="">
      <xdr:nvSpPr>
        <xdr:cNvPr id="464" name="テキスト ボックス 463"/>
        <xdr:cNvSpPr txBox="1"/>
      </xdr:nvSpPr>
      <xdr:spPr>
        <a:xfrm>
          <a:off x="9372111" y="165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8401</xdr:rowOff>
    </xdr:from>
    <xdr:to>
      <xdr:col>23</xdr:col>
      <xdr:colOff>517525</xdr:colOff>
      <xdr:row>33</xdr:row>
      <xdr:rowOff>119935</xdr:rowOff>
    </xdr:to>
    <xdr:cxnSp macro="">
      <xdr:nvCxnSpPr>
        <xdr:cNvPr id="491" name="直線コネクタ 490"/>
        <xdr:cNvCxnSpPr/>
      </xdr:nvCxnSpPr>
      <xdr:spPr>
        <a:xfrm flipV="1">
          <a:off x="15481300" y="5494801"/>
          <a:ext cx="838200" cy="2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119935</xdr:rowOff>
    </xdr:from>
    <xdr:to>
      <xdr:col>22</xdr:col>
      <xdr:colOff>365125</xdr:colOff>
      <xdr:row>35</xdr:row>
      <xdr:rowOff>92128</xdr:rowOff>
    </xdr:to>
    <xdr:cxnSp macro="">
      <xdr:nvCxnSpPr>
        <xdr:cNvPr id="494" name="直線コネクタ 493"/>
        <xdr:cNvCxnSpPr/>
      </xdr:nvCxnSpPr>
      <xdr:spPr>
        <a:xfrm flipV="1">
          <a:off x="14592300" y="5777785"/>
          <a:ext cx="889000" cy="3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111570</xdr:rowOff>
    </xdr:from>
    <xdr:ext cx="534377" cy="259045"/>
    <xdr:sp macro="" textlink="">
      <xdr:nvSpPr>
        <xdr:cNvPr id="496" name="テキスト ボックス 495"/>
        <xdr:cNvSpPr txBox="1"/>
      </xdr:nvSpPr>
      <xdr:spPr>
        <a:xfrm>
          <a:off x="15214111" y="66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69867</xdr:rowOff>
    </xdr:from>
    <xdr:to>
      <xdr:col>21</xdr:col>
      <xdr:colOff>161925</xdr:colOff>
      <xdr:row>35</xdr:row>
      <xdr:rowOff>92128</xdr:rowOff>
    </xdr:to>
    <xdr:cxnSp macro="">
      <xdr:nvCxnSpPr>
        <xdr:cNvPr id="497" name="直線コネクタ 496"/>
        <xdr:cNvCxnSpPr/>
      </xdr:nvCxnSpPr>
      <xdr:spPr>
        <a:xfrm>
          <a:off x="13703300" y="6070617"/>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118049</xdr:rowOff>
    </xdr:from>
    <xdr:ext cx="534377" cy="259045"/>
    <xdr:sp macro="" textlink="">
      <xdr:nvSpPr>
        <xdr:cNvPr id="499" name="テキスト ボックス 498"/>
        <xdr:cNvSpPr txBox="1"/>
      </xdr:nvSpPr>
      <xdr:spPr>
        <a:xfrm>
          <a:off x="14325111" y="66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69867</xdr:rowOff>
    </xdr:from>
    <xdr:to>
      <xdr:col>19</xdr:col>
      <xdr:colOff>644525</xdr:colOff>
      <xdr:row>37</xdr:row>
      <xdr:rowOff>96193</xdr:rowOff>
    </xdr:to>
    <xdr:cxnSp macro="">
      <xdr:nvCxnSpPr>
        <xdr:cNvPr id="500" name="直線コネクタ 499"/>
        <xdr:cNvCxnSpPr/>
      </xdr:nvCxnSpPr>
      <xdr:spPr>
        <a:xfrm flipV="1">
          <a:off x="12814300" y="6070617"/>
          <a:ext cx="889000" cy="36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105293</xdr:rowOff>
    </xdr:from>
    <xdr:ext cx="534377" cy="259045"/>
    <xdr:sp macro="" textlink="">
      <xdr:nvSpPr>
        <xdr:cNvPr id="502" name="テキスト ボックス 501"/>
        <xdr:cNvSpPr txBox="1"/>
      </xdr:nvSpPr>
      <xdr:spPr>
        <a:xfrm>
          <a:off x="13436111" y="66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127175</xdr:rowOff>
    </xdr:from>
    <xdr:ext cx="534377" cy="259045"/>
    <xdr:sp macro="" textlink="">
      <xdr:nvSpPr>
        <xdr:cNvPr id="504" name="テキスト ボックス 503"/>
        <xdr:cNvSpPr txBox="1"/>
      </xdr:nvSpPr>
      <xdr:spPr>
        <a:xfrm>
          <a:off x="12547111" y="66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129051</xdr:rowOff>
    </xdr:from>
    <xdr:to>
      <xdr:col>23</xdr:col>
      <xdr:colOff>568325</xdr:colOff>
      <xdr:row>32</xdr:row>
      <xdr:rowOff>59201</xdr:rowOff>
    </xdr:to>
    <xdr:sp macro="" textlink="">
      <xdr:nvSpPr>
        <xdr:cNvPr id="510" name="円/楕円 509"/>
        <xdr:cNvSpPr/>
      </xdr:nvSpPr>
      <xdr:spPr>
        <a:xfrm>
          <a:off x="16268700" y="54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82078</xdr:rowOff>
    </xdr:from>
    <xdr:ext cx="599010" cy="259045"/>
    <xdr:sp macro="" textlink="">
      <xdr:nvSpPr>
        <xdr:cNvPr id="511" name="災害復旧事業費該当値テキスト"/>
        <xdr:cNvSpPr txBox="1"/>
      </xdr:nvSpPr>
      <xdr:spPr>
        <a:xfrm>
          <a:off x="16370300" y="539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253,718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69135</xdr:rowOff>
    </xdr:from>
    <xdr:to>
      <xdr:col>22</xdr:col>
      <xdr:colOff>415925</xdr:colOff>
      <xdr:row>33</xdr:row>
      <xdr:rowOff>170735</xdr:rowOff>
    </xdr:to>
    <xdr:sp macro="" textlink="">
      <xdr:nvSpPr>
        <xdr:cNvPr id="512" name="円/楕円 511"/>
        <xdr:cNvSpPr/>
      </xdr:nvSpPr>
      <xdr:spPr>
        <a:xfrm>
          <a:off x="15430500" y="57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15812</xdr:rowOff>
    </xdr:from>
    <xdr:ext cx="599010" cy="259045"/>
    <xdr:sp macro="" textlink="">
      <xdr:nvSpPr>
        <xdr:cNvPr id="513" name="テキスト ボックス 512"/>
        <xdr:cNvSpPr txBox="1"/>
      </xdr:nvSpPr>
      <xdr:spPr>
        <a:xfrm>
          <a:off x="15181794" y="55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41328</xdr:rowOff>
    </xdr:from>
    <xdr:to>
      <xdr:col>21</xdr:col>
      <xdr:colOff>212725</xdr:colOff>
      <xdr:row>35</xdr:row>
      <xdr:rowOff>142928</xdr:rowOff>
    </xdr:to>
    <xdr:sp macro="" textlink="">
      <xdr:nvSpPr>
        <xdr:cNvPr id="514" name="円/楕円 513"/>
        <xdr:cNvSpPr/>
      </xdr:nvSpPr>
      <xdr:spPr>
        <a:xfrm>
          <a:off x="14541500" y="60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159455</xdr:rowOff>
    </xdr:from>
    <xdr:ext cx="599010" cy="259045"/>
    <xdr:sp macro="" textlink="">
      <xdr:nvSpPr>
        <xdr:cNvPr id="515" name="テキスト ボックス 514"/>
        <xdr:cNvSpPr txBox="1"/>
      </xdr:nvSpPr>
      <xdr:spPr>
        <a:xfrm>
          <a:off x="14292794" y="581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19067</xdr:rowOff>
    </xdr:from>
    <xdr:to>
      <xdr:col>20</xdr:col>
      <xdr:colOff>9525</xdr:colOff>
      <xdr:row>35</xdr:row>
      <xdr:rowOff>120667</xdr:rowOff>
    </xdr:to>
    <xdr:sp macro="" textlink="">
      <xdr:nvSpPr>
        <xdr:cNvPr id="516" name="円/楕円 515"/>
        <xdr:cNvSpPr/>
      </xdr:nvSpPr>
      <xdr:spPr>
        <a:xfrm>
          <a:off x="13652500" y="6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137194</xdr:rowOff>
    </xdr:from>
    <xdr:ext cx="599010" cy="259045"/>
    <xdr:sp macro="" textlink="">
      <xdr:nvSpPr>
        <xdr:cNvPr id="517" name="テキスト ボックス 516"/>
        <xdr:cNvSpPr txBox="1"/>
      </xdr:nvSpPr>
      <xdr:spPr>
        <a:xfrm>
          <a:off x="13403794" y="57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45393</xdr:rowOff>
    </xdr:from>
    <xdr:to>
      <xdr:col>18</xdr:col>
      <xdr:colOff>492125</xdr:colOff>
      <xdr:row>37</xdr:row>
      <xdr:rowOff>146993</xdr:rowOff>
    </xdr:to>
    <xdr:sp macro="" textlink="">
      <xdr:nvSpPr>
        <xdr:cNvPr id="518" name="円/楕円 517"/>
        <xdr:cNvSpPr/>
      </xdr:nvSpPr>
      <xdr:spPr>
        <a:xfrm>
          <a:off x="12763500" y="63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163520</xdr:rowOff>
    </xdr:from>
    <xdr:ext cx="534377" cy="259045"/>
    <xdr:sp macro="" textlink="">
      <xdr:nvSpPr>
        <xdr:cNvPr id="519" name="テキスト ボックス 518"/>
        <xdr:cNvSpPr txBox="1"/>
      </xdr:nvSpPr>
      <xdr:spPr>
        <a:xfrm>
          <a:off x="12547111" y="616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119579</xdr:rowOff>
    </xdr:from>
    <xdr:to>
      <xdr:col>23</xdr:col>
      <xdr:colOff>517525</xdr:colOff>
      <xdr:row>75</xdr:row>
      <xdr:rowOff>150070</xdr:rowOff>
    </xdr:to>
    <xdr:cxnSp macro="">
      <xdr:nvCxnSpPr>
        <xdr:cNvPr id="601" name="直線コネクタ 600"/>
        <xdr:cNvCxnSpPr/>
      </xdr:nvCxnSpPr>
      <xdr:spPr>
        <a:xfrm flipV="1">
          <a:off x="15481300" y="12978329"/>
          <a:ext cx="8382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150070</xdr:rowOff>
    </xdr:from>
    <xdr:to>
      <xdr:col>22</xdr:col>
      <xdr:colOff>365125</xdr:colOff>
      <xdr:row>75</xdr:row>
      <xdr:rowOff>160832</xdr:rowOff>
    </xdr:to>
    <xdr:cxnSp macro="">
      <xdr:nvCxnSpPr>
        <xdr:cNvPr id="604" name="直線コネクタ 603"/>
        <xdr:cNvCxnSpPr/>
      </xdr:nvCxnSpPr>
      <xdr:spPr>
        <a:xfrm flipV="1">
          <a:off x="14592300" y="1300882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6" name="テキスト ボックス 605"/>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134986</xdr:rowOff>
    </xdr:from>
    <xdr:to>
      <xdr:col>21</xdr:col>
      <xdr:colOff>161925</xdr:colOff>
      <xdr:row>75</xdr:row>
      <xdr:rowOff>160832</xdr:rowOff>
    </xdr:to>
    <xdr:cxnSp macro="">
      <xdr:nvCxnSpPr>
        <xdr:cNvPr id="607" name="直線コネクタ 606"/>
        <xdr:cNvCxnSpPr/>
      </xdr:nvCxnSpPr>
      <xdr:spPr>
        <a:xfrm>
          <a:off x="13703300" y="12993736"/>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9" name="テキスト ボックス 608"/>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104788</xdr:rowOff>
    </xdr:from>
    <xdr:to>
      <xdr:col>19</xdr:col>
      <xdr:colOff>644525</xdr:colOff>
      <xdr:row>75</xdr:row>
      <xdr:rowOff>134986</xdr:rowOff>
    </xdr:to>
    <xdr:cxnSp macro="">
      <xdr:nvCxnSpPr>
        <xdr:cNvPr id="610" name="直線コネクタ 609"/>
        <xdr:cNvCxnSpPr/>
      </xdr:nvCxnSpPr>
      <xdr:spPr>
        <a:xfrm>
          <a:off x="12814300" y="12963538"/>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2" name="テキスト ボックス 611"/>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4" name="テキスト ボックス 613"/>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68779</xdr:rowOff>
    </xdr:from>
    <xdr:to>
      <xdr:col>23</xdr:col>
      <xdr:colOff>568325</xdr:colOff>
      <xdr:row>75</xdr:row>
      <xdr:rowOff>170379</xdr:rowOff>
    </xdr:to>
    <xdr:sp macro="" textlink="">
      <xdr:nvSpPr>
        <xdr:cNvPr id="620" name="円/楕円 619"/>
        <xdr:cNvSpPr/>
      </xdr:nvSpPr>
      <xdr:spPr>
        <a:xfrm>
          <a:off x="16268700" y="129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91656</xdr:rowOff>
    </xdr:from>
    <xdr:ext cx="599010" cy="259045"/>
    <xdr:sp macro="" textlink="">
      <xdr:nvSpPr>
        <xdr:cNvPr id="621" name="公債費該当値テキスト"/>
        <xdr:cNvSpPr txBox="1"/>
      </xdr:nvSpPr>
      <xdr:spPr>
        <a:xfrm>
          <a:off x="16370300" y="127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99269</xdr:rowOff>
    </xdr:from>
    <xdr:to>
      <xdr:col>22</xdr:col>
      <xdr:colOff>415925</xdr:colOff>
      <xdr:row>76</xdr:row>
      <xdr:rowOff>29418</xdr:rowOff>
    </xdr:to>
    <xdr:sp macro="" textlink="">
      <xdr:nvSpPr>
        <xdr:cNvPr id="622" name="円/楕円 621"/>
        <xdr:cNvSpPr/>
      </xdr:nvSpPr>
      <xdr:spPr>
        <a:xfrm>
          <a:off x="15430500" y="1295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45946</xdr:rowOff>
    </xdr:from>
    <xdr:ext cx="599010" cy="259045"/>
    <xdr:sp macro="" textlink="">
      <xdr:nvSpPr>
        <xdr:cNvPr id="623" name="テキスト ボックス 622"/>
        <xdr:cNvSpPr txBox="1"/>
      </xdr:nvSpPr>
      <xdr:spPr>
        <a:xfrm>
          <a:off x="15181794" y="127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110032</xdr:rowOff>
    </xdr:from>
    <xdr:to>
      <xdr:col>21</xdr:col>
      <xdr:colOff>212725</xdr:colOff>
      <xdr:row>76</xdr:row>
      <xdr:rowOff>40182</xdr:rowOff>
    </xdr:to>
    <xdr:sp macro="" textlink="">
      <xdr:nvSpPr>
        <xdr:cNvPr id="624" name="円/楕円 623"/>
        <xdr:cNvSpPr/>
      </xdr:nvSpPr>
      <xdr:spPr>
        <a:xfrm>
          <a:off x="14541500" y="129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56709</xdr:rowOff>
    </xdr:from>
    <xdr:ext cx="599010" cy="259045"/>
    <xdr:sp macro="" textlink="">
      <xdr:nvSpPr>
        <xdr:cNvPr id="625" name="テキスト ボックス 624"/>
        <xdr:cNvSpPr txBox="1"/>
      </xdr:nvSpPr>
      <xdr:spPr>
        <a:xfrm>
          <a:off x="14292794" y="127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84186</xdr:rowOff>
    </xdr:from>
    <xdr:to>
      <xdr:col>20</xdr:col>
      <xdr:colOff>9525</xdr:colOff>
      <xdr:row>76</xdr:row>
      <xdr:rowOff>14337</xdr:rowOff>
    </xdr:to>
    <xdr:sp macro="" textlink="">
      <xdr:nvSpPr>
        <xdr:cNvPr id="626" name="円/楕円 625"/>
        <xdr:cNvSpPr/>
      </xdr:nvSpPr>
      <xdr:spPr>
        <a:xfrm>
          <a:off x="13652500" y="12942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30863</xdr:rowOff>
    </xdr:from>
    <xdr:ext cx="599010" cy="259045"/>
    <xdr:sp macro="" textlink="">
      <xdr:nvSpPr>
        <xdr:cNvPr id="627" name="テキスト ボックス 626"/>
        <xdr:cNvSpPr txBox="1"/>
      </xdr:nvSpPr>
      <xdr:spPr>
        <a:xfrm>
          <a:off x="13403794" y="127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53988</xdr:rowOff>
    </xdr:from>
    <xdr:to>
      <xdr:col>18</xdr:col>
      <xdr:colOff>492125</xdr:colOff>
      <xdr:row>75</xdr:row>
      <xdr:rowOff>155587</xdr:rowOff>
    </xdr:to>
    <xdr:sp macro="" textlink="">
      <xdr:nvSpPr>
        <xdr:cNvPr id="628" name="円/楕円 627"/>
        <xdr:cNvSpPr/>
      </xdr:nvSpPr>
      <xdr:spPr>
        <a:xfrm>
          <a:off x="12763500" y="12912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665</xdr:rowOff>
    </xdr:from>
    <xdr:ext cx="599010" cy="259045"/>
    <xdr:sp macro="" textlink="">
      <xdr:nvSpPr>
        <xdr:cNvPr id="629" name="テキスト ボックス 628"/>
        <xdr:cNvSpPr txBox="1"/>
      </xdr:nvSpPr>
      <xdr:spPr>
        <a:xfrm>
          <a:off x="12514794" y="12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3" name="テキスト ボックス 64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154229</xdr:rowOff>
    </xdr:from>
    <xdr:to>
      <xdr:col>23</xdr:col>
      <xdr:colOff>516889</xdr:colOff>
      <xdr:row>98</xdr:row>
      <xdr:rowOff>139381</xdr:rowOff>
    </xdr:to>
    <xdr:cxnSp macro="">
      <xdr:nvCxnSpPr>
        <xdr:cNvPr id="651" name="直線コネクタ 650"/>
        <xdr:cNvCxnSpPr/>
      </xdr:nvCxnSpPr>
      <xdr:spPr>
        <a:xfrm flipV="1">
          <a:off x="16317595" y="15927629"/>
          <a:ext cx="1269" cy="101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143208</xdr:rowOff>
    </xdr:from>
    <xdr:ext cx="313932" cy="259045"/>
    <xdr:sp macro="" textlink="">
      <xdr:nvSpPr>
        <xdr:cNvPr id="652" name="積立金最小値テキスト"/>
        <xdr:cNvSpPr txBox="1"/>
      </xdr:nvSpPr>
      <xdr:spPr>
        <a:xfrm>
          <a:off x="16370300" y="16945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139381</xdr:rowOff>
    </xdr:from>
    <xdr:to>
      <xdr:col>23</xdr:col>
      <xdr:colOff>606425</xdr:colOff>
      <xdr:row>98</xdr:row>
      <xdr:rowOff>139381</xdr:rowOff>
    </xdr:to>
    <xdr:cxnSp macro="">
      <xdr:nvCxnSpPr>
        <xdr:cNvPr id="653" name="直線コネクタ 652"/>
        <xdr:cNvCxnSpPr/>
      </xdr:nvCxnSpPr>
      <xdr:spPr>
        <a:xfrm>
          <a:off x="16230600" y="1694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100906</xdr:rowOff>
    </xdr:from>
    <xdr:ext cx="599010" cy="259045"/>
    <xdr:sp macro="" textlink="">
      <xdr:nvSpPr>
        <xdr:cNvPr id="654" name="積立金最大値テキスト"/>
        <xdr:cNvSpPr txBox="1"/>
      </xdr:nvSpPr>
      <xdr:spPr>
        <a:xfrm>
          <a:off x="16370300" y="1570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92</xdr:row>
      <xdr:rowOff>154229</xdr:rowOff>
    </xdr:from>
    <xdr:to>
      <xdr:col>23</xdr:col>
      <xdr:colOff>606425</xdr:colOff>
      <xdr:row>92</xdr:row>
      <xdr:rowOff>154229</xdr:rowOff>
    </xdr:to>
    <xdr:cxnSp macro="">
      <xdr:nvCxnSpPr>
        <xdr:cNvPr id="655" name="直線コネクタ 654"/>
        <xdr:cNvCxnSpPr/>
      </xdr:nvCxnSpPr>
      <xdr:spPr>
        <a:xfrm>
          <a:off x="16230600" y="1592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5155</xdr:rowOff>
    </xdr:from>
    <xdr:to>
      <xdr:col>23</xdr:col>
      <xdr:colOff>517525</xdr:colOff>
      <xdr:row>97</xdr:row>
      <xdr:rowOff>113210</xdr:rowOff>
    </xdr:to>
    <xdr:cxnSp macro="">
      <xdr:nvCxnSpPr>
        <xdr:cNvPr id="656" name="直線コネクタ 655"/>
        <xdr:cNvCxnSpPr/>
      </xdr:nvCxnSpPr>
      <xdr:spPr>
        <a:xfrm>
          <a:off x="15481300" y="16292905"/>
          <a:ext cx="838200" cy="4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60273</xdr:rowOff>
    </xdr:from>
    <xdr:ext cx="534377" cy="259045"/>
    <xdr:sp macro="" textlink="">
      <xdr:nvSpPr>
        <xdr:cNvPr id="657" name="積立金平均値テキスト"/>
        <xdr:cNvSpPr txBox="1"/>
      </xdr:nvSpPr>
      <xdr:spPr>
        <a:xfrm>
          <a:off x="16370300" y="1651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37396</xdr:rowOff>
    </xdr:from>
    <xdr:to>
      <xdr:col>23</xdr:col>
      <xdr:colOff>568325</xdr:colOff>
      <xdr:row>97</xdr:row>
      <xdr:rowOff>138996</xdr:rowOff>
    </xdr:to>
    <xdr:sp macro="" textlink="">
      <xdr:nvSpPr>
        <xdr:cNvPr id="658" name="フローチャート : 判断 657"/>
        <xdr:cNvSpPr/>
      </xdr:nvSpPr>
      <xdr:spPr>
        <a:xfrm>
          <a:off x="162687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5155</xdr:rowOff>
    </xdr:from>
    <xdr:to>
      <xdr:col>22</xdr:col>
      <xdr:colOff>365125</xdr:colOff>
      <xdr:row>96</xdr:row>
      <xdr:rowOff>134800</xdr:rowOff>
    </xdr:to>
    <xdr:cxnSp macro="">
      <xdr:nvCxnSpPr>
        <xdr:cNvPr id="659" name="直線コネクタ 658"/>
        <xdr:cNvCxnSpPr/>
      </xdr:nvCxnSpPr>
      <xdr:spPr>
        <a:xfrm flipV="1">
          <a:off x="14592300" y="16292905"/>
          <a:ext cx="889000" cy="30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135553</xdr:rowOff>
    </xdr:from>
    <xdr:to>
      <xdr:col>22</xdr:col>
      <xdr:colOff>415925</xdr:colOff>
      <xdr:row>98</xdr:row>
      <xdr:rowOff>65703</xdr:rowOff>
    </xdr:to>
    <xdr:sp macro="" textlink="">
      <xdr:nvSpPr>
        <xdr:cNvPr id="660" name="フローチャート : 判断 659"/>
        <xdr:cNvSpPr/>
      </xdr:nvSpPr>
      <xdr:spPr>
        <a:xfrm>
          <a:off x="15430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56830</xdr:rowOff>
    </xdr:from>
    <xdr:ext cx="534377" cy="259045"/>
    <xdr:sp macro="" textlink="">
      <xdr:nvSpPr>
        <xdr:cNvPr id="661" name="テキスト ボックス 660"/>
        <xdr:cNvSpPr txBox="1"/>
      </xdr:nvSpPr>
      <xdr:spPr>
        <a:xfrm>
          <a:off x="15214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6508</xdr:rowOff>
    </xdr:from>
    <xdr:to>
      <xdr:col>21</xdr:col>
      <xdr:colOff>161925</xdr:colOff>
      <xdr:row>96</xdr:row>
      <xdr:rowOff>134800</xdr:rowOff>
    </xdr:to>
    <xdr:cxnSp macro="">
      <xdr:nvCxnSpPr>
        <xdr:cNvPr id="662" name="直線コネクタ 661"/>
        <xdr:cNvCxnSpPr/>
      </xdr:nvCxnSpPr>
      <xdr:spPr>
        <a:xfrm>
          <a:off x="13703300" y="15608458"/>
          <a:ext cx="889000" cy="9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108317</xdr:rowOff>
    </xdr:from>
    <xdr:to>
      <xdr:col>21</xdr:col>
      <xdr:colOff>212725</xdr:colOff>
      <xdr:row>98</xdr:row>
      <xdr:rowOff>38467</xdr:rowOff>
    </xdr:to>
    <xdr:sp macro="" textlink="">
      <xdr:nvSpPr>
        <xdr:cNvPr id="663" name="フローチャート : 判断 662"/>
        <xdr:cNvSpPr/>
      </xdr:nvSpPr>
      <xdr:spPr>
        <a:xfrm>
          <a:off x="14541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29594</xdr:rowOff>
    </xdr:from>
    <xdr:ext cx="534377" cy="259045"/>
    <xdr:sp macro="" textlink="">
      <xdr:nvSpPr>
        <xdr:cNvPr id="664" name="テキスト ボックス 663"/>
        <xdr:cNvSpPr txBox="1"/>
      </xdr:nvSpPr>
      <xdr:spPr>
        <a:xfrm>
          <a:off x="14325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6508</xdr:rowOff>
    </xdr:from>
    <xdr:to>
      <xdr:col>19</xdr:col>
      <xdr:colOff>644525</xdr:colOff>
      <xdr:row>94</xdr:row>
      <xdr:rowOff>131333</xdr:rowOff>
    </xdr:to>
    <xdr:cxnSp macro="">
      <xdr:nvCxnSpPr>
        <xdr:cNvPr id="665" name="直線コネクタ 664"/>
        <xdr:cNvCxnSpPr/>
      </xdr:nvCxnSpPr>
      <xdr:spPr>
        <a:xfrm flipV="1">
          <a:off x="12814300" y="15608458"/>
          <a:ext cx="889000" cy="6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117498</xdr:rowOff>
    </xdr:from>
    <xdr:to>
      <xdr:col>20</xdr:col>
      <xdr:colOff>9525</xdr:colOff>
      <xdr:row>98</xdr:row>
      <xdr:rowOff>47648</xdr:rowOff>
    </xdr:to>
    <xdr:sp macro="" textlink="">
      <xdr:nvSpPr>
        <xdr:cNvPr id="666" name="フローチャート : 判断 665"/>
        <xdr:cNvSpPr/>
      </xdr:nvSpPr>
      <xdr:spPr>
        <a:xfrm>
          <a:off x="13652500" y="1674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38775</xdr:rowOff>
    </xdr:from>
    <xdr:ext cx="534377" cy="259045"/>
    <xdr:sp macro="" textlink="">
      <xdr:nvSpPr>
        <xdr:cNvPr id="667" name="テキスト ボックス 666"/>
        <xdr:cNvSpPr txBox="1"/>
      </xdr:nvSpPr>
      <xdr:spPr>
        <a:xfrm>
          <a:off x="13436111" y="168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111815</xdr:rowOff>
    </xdr:from>
    <xdr:to>
      <xdr:col>18</xdr:col>
      <xdr:colOff>492125</xdr:colOff>
      <xdr:row>98</xdr:row>
      <xdr:rowOff>41965</xdr:rowOff>
    </xdr:to>
    <xdr:sp macro="" textlink="">
      <xdr:nvSpPr>
        <xdr:cNvPr id="668" name="フローチャート : 判断 667"/>
        <xdr:cNvSpPr/>
      </xdr:nvSpPr>
      <xdr:spPr>
        <a:xfrm>
          <a:off x="12763500" y="167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33092</xdr:rowOff>
    </xdr:from>
    <xdr:ext cx="534377" cy="259045"/>
    <xdr:sp macro="" textlink="">
      <xdr:nvSpPr>
        <xdr:cNvPr id="669" name="テキスト ボックス 668"/>
        <xdr:cNvSpPr txBox="1"/>
      </xdr:nvSpPr>
      <xdr:spPr>
        <a:xfrm>
          <a:off x="12547111" y="168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62410</xdr:rowOff>
    </xdr:from>
    <xdr:to>
      <xdr:col>23</xdr:col>
      <xdr:colOff>568325</xdr:colOff>
      <xdr:row>97</xdr:row>
      <xdr:rowOff>164010</xdr:rowOff>
    </xdr:to>
    <xdr:sp macro="" textlink="">
      <xdr:nvSpPr>
        <xdr:cNvPr id="675" name="円/楕円 674"/>
        <xdr:cNvSpPr/>
      </xdr:nvSpPr>
      <xdr:spPr>
        <a:xfrm>
          <a:off x="16268700" y="166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40837</xdr:rowOff>
    </xdr:from>
    <xdr:ext cx="534377" cy="259045"/>
    <xdr:sp macro="" textlink="">
      <xdr:nvSpPr>
        <xdr:cNvPr id="676" name="積立金該当値テキスト"/>
        <xdr:cNvSpPr txBox="1"/>
      </xdr:nvSpPr>
      <xdr:spPr>
        <a:xfrm>
          <a:off x="16370300" y="166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125805</xdr:rowOff>
    </xdr:from>
    <xdr:to>
      <xdr:col>22</xdr:col>
      <xdr:colOff>415925</xdr:colOff>
      <xdr:row>95</xdr:row>
      <xdr:rowOff>55955</xdr:rowOff>
    </xdr:to>
    <xdr:sp macro="" textlink="">
      <xdr:nvSpPr>
        <xdr:cNvPr id="677" name="円/楕円 676"/>
        <xdr:cNvSpPr/>
      </xdr:nvSpPr>
      <xdr:spPr>
        <a:xfrm>
          <a:off x="15430500" y="162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72482</xdr:rowOff>
    </xdr:from>
    <xdr:ext cx="599010" cy="259045"/>
    <xdr:sp macro="" textlink="">
      <xdr:nvSpPr>
        <xdr:cNvPr id="678" name="テキスト ボックス 677"/>
        <xdr:cNvSpPr txBox="1"/>
      </xdr:nvSpPr>
      <xdr:spPr>
        <a:xfrm>
          <a:off x="15181794" y="1601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84000</xdr:rowOff>
    </xdr:from>
    <xdr:to>
      <xdr:col>21</xdr:col>
      <xdr:colOff>212725</xdr:colOff>
      <xdr:row>97</xdr:row>
      <xdr:rowOff>14150</xdr:rowOff>
    </xdr:to>
    <xdr:sp macro="" textlink="">
      <xdr:nvSpPr>
        <xdr:cNvPr id="679" name="円/楕円 678"/>
        <xdr:cNvSpPr/>
      </xdr:nvSpPr>
      <xdr:spPr>
        <a:xfrm>
          <a:off x="14541500" y="165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30677</xdr:rowOff>
    </xdr:from>
    <xdr:ext cx="534377" cy="259045"/>
    <xdr:sp macro="" textlink="">
      <xdr:nvSpPr>
        <xdr:cNvPr id="680" name="テキスト ボックス 679"/>
        <xdr:cNvSpPr txBox="1"/>
      </xdr:nvSpPr>
      <xdr:spPr>
        <a:xfrm>
          <a:off x="14325111" y="163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76,072</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127158</xdr:rowOff>
    </xdr:from>
    <xdr:to>
      <xdr:col>20</xdr:col>
      <xdr:colOff>9525</xdr:colOff>
      <xdr:row>91</xdr:row>
      <xdr:rowOff>57308</xdr:rowOff>
    </xdr:to>
    <xdr:sp macro="" textlink="">
      <xdr:nvSpPr>
        <xdr:cNvPr id="681" name="円/楕円 680"/>
        <xdr:cNvSpPr/>
      </xdr:nvSpPr>
      <xdr:spPr>
        <a:xfrm>
          <a:off x="13652500" y="155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73835</xdr:rowOff>
    </xdr:from>
    <xdr:ext cx="599010" cy="259045"/>
    <xdr:sp macro="" textlink="">
      <xdr:nvSpPr>
        <xdr:cNvPr id="682" name="テキスト ボックス 681"/>
        <xdr:cNvSpPr txBox="1"/>
      </xdr:nvSpPr>
      <xdr:spPr>
        <a:xfrm>
          <a:off x="13403794"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80533</xdr:rowOff>
    </xdr:from>
    <xdr:to>
      <xdr:col>18</xdr:col>
      <xdr:colOff>492125</xdr:colOff>
      <xdr:row>95</xdr:row>
      <xdr:rowOff>10683</xdr:rowOff>
    </xdr:to>
    <xdr:sp macro="" textlink="">
      <xdr:nvSpPr>
        <xdr:cNvPr id="683" name="円/楕円 682"/>
        <xdr:cNvSpPr/>
      </xdr:nvSpPr>
      <xdr:spPr>
        <a:xfrm>
          <a:off x="12763500" y="161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27210</xdr:rowOff>
    </xdr:from>
    <xdr:ext cx="599010" cy="259045"/>
    <xdr:sp macro="" textlink="">
      <xdr:nvSpPr>
        <xdr:cNvPr id="684" name="テキスト ボックス 683"/>
        <xdr:cNvSpPr txBox="1"/>
      </xdr:nvSpPr>
      <xdr:spPr>
        <a:xfrm>
          <a:off x="12514794" y="1597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8" name="テキスト ボックス 69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0" name="テキスト ボックス 69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2" name="テキスト ボックス 70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10" name="直線コネクタ 709"/>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3"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4" name="直線コネクタ 713"/>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6"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7" name="フローチャート : 判断 716"/>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9" name="フローチャート : 判断 718"/>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20" name="テキスト ボックス 719"/>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2" name="フローチャート : 判断 721"/>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3" name="テキスト ボックス 722"/>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5" name="フローチャート : 判断 724"/>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116828</xdr:rowOff>
    </xdr:from>
    <xdr:ext cx="469744" cy="259045"/>
    <xdr:sp macro="" textlink="">
      <xdr:nvSpPr>
        <xdr:cNvPr id="726" name="テキスト ボックス 725"/>
        <xdr:cNvSpPr txBox="1"/>
      </xdr:nvSpPr>
      <xdr:spPr>
        <a:xfrm>
          <a:off x="19310427" y="64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7" name="フローチャート : 判断 726"/>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96450</xdr:rowOff>
    </xdr:from>
    <xdr:ext cx="469744" cy="259045"/>
    <xdr:sp macro="" textlink="">
      <xdr:nvSpPr>
        <xdr:cNvPr id="728" name="テキスト ボックス 727"/>
        <xdr:cNvSpPr txBox="1"/>
      </xdr:nvSpPr>
      <xdr:spPr>
        <a:xfrm>
          <a:off x="18421427" y="6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5" name="直線コネクタ 764"/>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8"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9" name="直線コネクタ 768"/>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22223</xdr:rowOff>
    </xdr:from>
    <xdr:to>
      <xdr:col>32</xdr:col>
      <xdr:colOff>187325</xdr:colOff>
      <xdr:row>57</xdr:row>
      <xdr:rowOff>120932</xdr:rowOff>
    </xdr:to>
    <xdr:cxnSp macro="">
      <xdr:nvCxnSpPr>
        <xdr:cNvPr id="770" name="直線コネクタ 769"/>
        <xdr:cNvCxnSpPr/>
      </xdr:nvCxnSpPr>
      <xdr:spPr>
        <a:xfrm flipV="1">
          <a:off x="21323300" y="9794873"/>
          <a:ext cx="8382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71"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2" name="フローチャート : 判断 771"/>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120932</xdr:rowOff>
    </xdr:from>
    <xdr:to>
      <xdr:col>31</xdr:col>
      <xdr:colOff>34925</xdr:colOff>
      <xdr:row>57</xdr:row>
      <xdr:rowOff>124223</xdr:rowOff>
    </xdr:to>
    <xdr:cxnSp macro="">
      <xdr:nvCxnSpPr>
        <xdr:cNvPr id="773" name="直線コネクタ 772"/>
        <xdr:cNvCxnSpPr/>
      </xdr:nvCxnSpPr>
      <xdr:spPr>
        <a:xfrm flipV="1">
          <a:off x="20434300" y="9893582"/>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4" name="フローチャート : 判断 773"/>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65155</xdr:rowOff>
    </xdr:from>
    <xdr:ext cx="469744" cy="259045"/>
    <xdr:sp macro="" textlink="">
      <xdr:nvSpPr>
        <xdr:cNvPr id="775" name="テキスト ボックス 774"/>
        <xdr:cNvSpPr txBox="1"/>
      </xdr:nvSpPr>
      <xdr:spPr>
        <a:xfrm>
          <a:off x="21088427"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116977</xdr:rowOff>
    </xdr:from>
    <xdr:to>
      <xdr:col>29</xdr:col>
      <xdr:colOff>517525</xdr:colOff>
      <xdr:row>57</xdr:row>
      <xdr:rowOff>124223</xdr:rowOff>
    </xdr:to>
    <xdr:cxnSp macro="">
      <xdr:nvCxnSpPr>
        <xdr:cNvPr id="776" name="直線コネクタ 775"/>
        <xdr:cNvCxnSpPr/>
      </xdr:nvCxnSpPr>
      <xdr:spPr>
        <a:xfrm>
          <a:off x="19545300" y="9889627"/>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7" name="フローチャート : 判断 776"/>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58526</xdr:rowOff>
    </xdr:from>
    <xdr:ext cx="469744" cy="259045"/>
    <xdr:sp macro="" textlink="">
      <xdr:nvSpPr>
        <xdr:cNvPr id="778" name="テキスト ボックス 777"/>
        <xdr:cNvSpPr txBox="1"/>
      </xdr:nvSpPr>
      <xdr:spPr>
        <a:xfrm>
          <a:off x="20199427"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115880</xdr:rowOff>
    </xdr:from>
    <xdr:to>
      <xdr:col>28</xdr:col>
      <xdr:colOff>314325</xdr:colOff>
      <xdr:row>57</xdr:row>
      <xdr:rowOff>116977</xdr:rowOff>
    </xdr:to>
    <xdr:cxnSp macro="">
      <xdr:nvCxnSpPr>
        <xdr:cNvPr id="779" name="直線コネクタ 778"/>
        <xdr:cNvCxnSpPr/>
      </xdr:nvCxnSpPr>
      <xdr:spPr>
        <a:xfrm>
          <a:off x="18656300" y="988853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80" name="フローチャート : 判断 779"/>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54091</xdr:rowOff>
    </xdr:from>
    <xdr:ext cx="469744" cy="259045"/>
    <xdr:sp macro="" textlink="">
      <xdr:nvSpPr>
        <xdr:cNvPr id="781" name="テキスト ボックス 780"/>
        <xdr:cNvSpPr txBox="1"/>
      </xdr:nvSpPr>
      <xdr:spPr>
        <a:xfrm>
          <a:off x="19310427" y="9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2" name="フローチャート : 判断 781"/>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53108</xdr:rowOff>
    </xdr:from>
    <xdr:ext cx="469744" cy="259045"/>
    <xdr:sp macro="" textlink="">
      <xdr:nvSpPr>
        <xdr:cNvPr id="783" name="テキスト ボックス 782"/>
        <xdr:cNvSpPr txBox="1"/>
      </xdr:nvSpPr>
      <xdr:spPr>
        <a:xfrm>
          <a:off x="18421427" y="999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142873</xdr:rowOff>
    </xdr:from>
    <xdr:to>
      <xdr:col>32</xdr:col>
      <xdr:colOff>238125</xdr:colOff>
      <xdr:row>57</xdr:row>
      <xdr:rowOff>73023</xdr:rowOff>
    </xdr:to>
    <xdr:sp macro="" textlink="">
      <xdr:nvSpPr>
        <xdr:cNvPr id="789" name="円/楕円 788"/>
        <xdr:cNvSpPr/>
      </xdr:nvSpPr>
      <xdr:spPr>
        <a:xfrm>
          <a:off x="22110700" y="9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165750</xdr:rowOff>
    </xdr:from>
    <xdr:ext cx="534377" cy="259045"/>
    <xdr:sp macro="" textlink="">
      <xdr:nvSpPr>
        <xdr:cNvPr id="790" name="貸付金該当値テキスト"/>
        <xdr:cNvSpPr txBox="1"/>
      </xdr:nvSpPr>
      <xdr:spPr>
        <a:xfrm>
          <a:off x="22212300" y="95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70132</xdr:rowOff>
    </xdr:from>
    <xdr:to>
      <xdr:col>31</xdr:col>
      <xdr:colOff>85725</xdr:colOff>
      <xdr:row>58</xdr:row>
      <xdr:rowOff>282</xdr:rowOff>
    </xdr:to>
    <xdr:sp macro="" textlink="">
      <xdr:nvSpPr>
        <xdr:cNvPr id="791" name="円/楕円 790"/>
        <xdr:cNvSpPr/>
      </xdr:nvSpPr>
      <xdr:spPr>
        <a:xfrm>
          <a:off x="21272500" y="98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16809</xdr:rowOff>
    </xdr:from>
    <xdr:ext cx="469744" cy="259045"/>
    <xdr:sp macro="" textlink="">
      <xdr:nvSpPr>
        <xdr:cNvPr id="792" name="テキスト ボックス 791"/>
        <xdr:cNvSpPr txBox="1"/>
      </xdr:nvSpPr>
      <xdr:spPr>
        <a:xfrm>
          <a:off x="21088427" y="96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73423</xdr:rowOff>
    </xdr:from>
    <xdr:to>
      <xdr:col>29</xdr:col>
      <xdr:colOff>568325</xdr:colOff>
      <xdr:row>58</xdr:row>
      <xdr:rowOff>3573</xdr:rowOff>
    </xdr:to>
    <xdr:sp macro="" textlink="">
      <xdr:nvSpPr>
        <xdr:cNvPr id="793" name="円/楕円 792"/>
        <xdr:cNvSpPr/>
      </xdr:nvSpPr>
      <xdr:spPr>
        <a:xfrm>
          <a:off x="20383500" y="98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20100</xdr:rowOff>
    </xdr:from>
    <xdr:ext cx="469744" cy="259045"/>
    <xdr:sp macro="" textlink="">
      <xdr:nvSpPr>
        <xdr:cNvPr id="794" name="テキスト ボックス 793"/>
        <xdr:cNvSpPr txBox="1"/>
      </xdr:nvSpPr>
      <xdr:spPr>
        <a:xfrm>
          <a:off x="20199427" y="962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66177</xdr:rowOff>
    </xdr:from>
    <xdr:to>
      <xdr:col>28</xdr:col>
      <xdr:colOff>365125</xdr:colOff>
      <xdr:row>57</xdr:row>
      <xdr:rowOff>167777</xdr:rowOff>
    </xdr:to>
    <xdr:sp macro="" textlink="">
      <xdr:nvSpPr>
        <xdr:cNvPr id="795" name="円/楕円 794"/>
        <xdr:cNvSpPr/>
      </xdr:nvSpPr>
      <xdr:spPr>
        <a:xfrm>
          <a:off x="19494500" y="9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12854</xdr:rowOff>
    </xdr:from>
    <xdr:ext cx="469744" cy="259045"/>
    <xdr:sp macro="" textlink="">
      <xdr:nvSpPr>
        <xdr:cNvPr id="796" name="テキスト ボックス 795"/>
        <xdr:cNvSpPr txBox="1"/>
      </xdr:nvSpPr>
      <xdr:spPr>
        <a:xfrm>
          <a:off x="19310427" y="96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65080</xdr:rowOff>
    </xdr:from>
    <xdr:to>
      <xdr:col>27</xdr:col>
      <xdr:colOff>161925</xdr:colOff>
      <xdr:row>57</xdr:row>
      <xdr:rowOff>166680</xdr:rowOff>
    </xdr:to>
    <xdr:sp macro="" textlink="">
      <xdr:nvSpPr>
        <xdr:cNvPr id="797" name="円/楕円 796"/>
        <xdr:cNvSpPr/>
      </xdr:nvSpPr>
      <xdr:spPr>
        <a:xfrm>
          <a:off x="18605500" y="98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11757</xdr:rowOff>
    </xdr:from>
    <xdr:ext cx="469744" cy="259045"/>
    <xdr:sp macro="" textlink="">
      <xdr:nvSpPr>
        <xdr:cNvPr id="798" name="テキスト ボックス 797"/>
        <xdr:cNvSpPr txBox="1"/>
      </xdr:nvSpPr>
      <xdr:spPr>
        <a:xfrm>
          <a:off x="18421427" y="961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9" name="直線コネクタ 808"/>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0" name="テキスト ボックス 809"/>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1" name="直線コネクタ 810"/>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2" name="テキスト ボックス 811"/>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3" name="直線コネクタ 812"/>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4" name="テキスト ボックス 813"/>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7" name="直線コネクタ 816"/>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8" name="テキスト ボックス 817"/>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9" name="直線コネクタ 81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0" name="テキスト ボックス 819"/>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1" name="直線コネクタ 820"/>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2" name="テキスト ボックス 821"/>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6" name="直線コネクタ 825"/>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7"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8" name="直線コネクタ 827"/>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9"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30" name="直線コネクタ 829"/>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42126</xdr:rowOff>
    </xdr:from>
    <xdr:to>
      <xdr:col>32</xdr:col>
      <xdr:colOff>187325</xdr:colOff>
      <xdr:row>75</xdr:row>
      <xdr:rowOff>96618</xdr:rowOff>
    </xdr:to>
    <xdr:cxnSp macro="">
      <xdr:nvCxnSpPr>
        <xdr:cNvPr id="831" name="直線コネクタ 830"/>
        <xdr:cNvCxnSpPr/>
      </xdr:nvCxnSpPr>
      <xdr:spPr>
        <a:xfrm flipV="1">
          <a:off x="21323300" y="12900876"/>
          <a:ext cx="8382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2"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3" name="フローチャート : 判断 832"/>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96618</xdr:rowOff>
    </xdr:from>
    <xdr:to>
      <xdr:col>31</xdr:col>
      <xdr:colOff>34925</xdr:colOff>
      <xdr:row>75</xdr:row>
      <xdr:rowOff>132128</xdr:rowOff>
    </xdr:to>
    <xdr:cxnSp macro="">
      <xdr:nvCxnSpPr>
        <xdr:cNvPr id="834" name="直線コネクタ 833"/>
        <xdr:cNvCxnSpPr/>
      </xdr:nvCxnSpPr>
      <xdr:spPr>
        <a:xfrm flipV="1">
          <a:off x="20434300" y="12955368"/>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5" name="フローチャート : 判断 834"/>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36" name="テキスト ボックス 835"/>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132128</xdr:rowOff>
    </xdr:from>
    <xdr:to>
      <xdr:col>29</xdr:col>
      <xdr:colOff>517525</xdr:colOff>
      <xdr:row>75</xdr:row>
      <xdr:rowOff>150158</xdr:rowOff>
    </xdr:to>
    <xdr:cxnSp macro="">
      <xdr:nvCxnSpPr>
        <xdr:cNvPr id="837" name="直線コネクタ 836"/>
        <xdr:cNvCxnSpPr/>
      </xdr:nvCxnSpPr>
      <xdr:spPr>
        <a:xfrm flipV="1">
          <a:off x="19545300" y="12990878"/>
          <a:ext cx="8890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8" name="フローチャート : 判断 837"/>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23465</xdr:rowOff>
    </xdr:from>
    <xdr:ext cx="534377" cy="259045"/>
    <xdr:sp macro="" textlink="">
      <xdr:nvSpPr>
        <xdr:cNvPr id="839" name="テキスト ボックス 838"/>
        <xdr:cNvSpPr txBox="1"/>
      </xdr:nvSpPr>
      <xdr:spPr>
        <a:xfrm>
          <a:off x="20167111" y="130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5359</xdr:rowOff>
    </xdr:from>
    <xdr:to>
      <xdr:col>28</xdr:col>
      <xdr:colOff>314325</xdr:colOff>
      <xdr:row>75</xdr:row>
      <xdr:rowOff>150158</xdr:rowOff>
    </xdr:to>
    <xdr:cxnSp macro="">
      <xdr:nvCxnSpPr>
        <xdr:cNvPr id="840" name="直線コネクタ 839"/>
        <xdr:cNvCxnSpPr/>
      </xdr:nvCxnSpPr>
      <xdr:spPr>
        <a:xfrm>
          <a:off x="18656300" y="12349759"/>
          <a:ext cx="889000" cy="6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41" name="フローチャート : 判断 840"/>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37885</xdr:rowOff>
    </xdr:from>
    <xdr:ext cx="534377" cy="259045"/>
    <xdr:sp macro="" textlink="">
      <xdr:nvSpPr>
        <xdr:cNvPr id="842" name="テキスト ボックス 841"/>
        <xdr:cNvSpPr txBox="1"/>
      </xdr:nvSpPr>
      <xdr:spPr>
        <a:xfrm>
          <a:off x="19278111" y="130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3" name="フローチャート : 判断 842"/>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37095</xdr:rowOff>
    </xdr:from>
    <xdr:ext cx="534377" cy="259045"/>
    <xdr:sp macro="" textlink="">
      <xdr:nvSpPr>
        <xdr:cNvPr id="844" name="テキスト ボックス 843"/>
        <xdr:cNvSpPr txBox="1"/>
      </xdr:nvSpPr>
      <xdr:spPr>
        <a:xfrm>
          <a:off x="18389111" y="13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162776</xdr:rowOff>
    </xdr:from>
    <xdr:to>
      <xdr:col>32</xdr:col>
      <xdr:colOff>238125</xdr:colOff>
      <xdr:row>75</xdr:row>
      <xdr:rowOff>92926</xdr:rowOff>
    </xdr:to>
    <xdr:sp macro="" textlink="">
      <xdr:nvSpPr>
        <xdr:cNvPr id="850" name="円/楕円 849"/>
        <xdr:cNvSpPr/>
      </xdr:nvSpPr>
      <xdr:spPr>
        <a:xfrm>
          <a:off x="22110700" y="128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14203</xdr:rowOff>
    </xdr:from>
    <xdr:ext cx="534377" cy="259045"/>
    <xdr:sp macro="" textlink="">
      <xdr:nvSpPr>
        <xdr:cNvPr id="851" name="繰出金該当値テキスト"/>
        <xdr:cNvSpPr txBox="1"/>
      </xdr:nvSpPr>
      <xdr:spPr>
        <a:xfrm>
          <a:off x="22212300"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82,244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45818</xdr:rowOff>
    </xdr:from>
    <xdr:to>
      <xdr:col>31</xdr:col>
      <xdr:colOff>85725</xdr:colOff>
      <xdr:row>75</xdr:row>
      <xdr:rowOff>147417</xdr:rowOff>
    </xdr:to>
    <xdr:sp macro="" textlink="">
      <xdr:nvSpPr>
        <xdr:cNvPr id="852" name="円/楕円 851"/>
        <xdr:cNvSpPr/>
      </xdr:nvSpPr>
      <xdr:spPr>
        <a:xfrm>
          <a:off x="21272500" y="129045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163945</xdr:rowOff>
    </xdr:from>
    <xdr:ext cx="534377" cy="259045"/>
    <xdr:sp macro="" textlink="">
      <xdr:nvSpPr>
        <xdr:cNvPr id="853" name="テキスト ボックス 852"/>
        <xdr:cNvSpPr txBox="1"/>
      </xdr:nvSpPr>
      <xdr:spPr>
        <a:xfrm>
          <a:off x="21056111" y="1267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81328</xdr:rowOff>
    </xdr:from>
    <xdr:to>
      <xdr:col>29</xdr:col>
      <xdr:colOff>568325</xdr:colOff>
      <xdr:row>76</xdr:row>
      <xdr:rowOff>11478</xdr:rowOff>
    </xdr:to>
    <xdr:sp macro="" textlink="">
      <xdr:nvSpPr>
        <xdr:cNvPr id="854" name="円/楕円 853"/>
        <xdr:cNvSpPr/>
      </xdr:nvSpPr>
      <xdr:spPr>
        <a:xfrm>
          <a:off x="20383500" y="129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28005</xdr:rowOff>
    </xdr:from>
    <xdr:ext cx="534377" cy="259045"/>
    <xdr:sp macro="" textlink="">
      <xdr:nvSpPr>
        <xdr:cNvPr id="855" name="テキスト ボックス 854"/>
        <xdr:cNvSpPr txBox="1"/>
      </xdr:nvSpPr>
      <xdr:spPr>
        <a:xfrm>
          <a:off x="20167111" y="127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99358</xdr:rowOff>
    </xdr:from>
    <xdr:to>
      <xdr:col>28</xdr:col>
      <xdr:colOff>365125</xdr:colOff>
      <xdr:row>76</xdr:row>
      <xdr:rowOff>29508</xdr:rowOff>
    </xdr:to>
    <xdr:sp macro="" textlink="">
      <xdr:nvSpPr>
        <xdr:cNvPr id="856" name="円/楕円 855"/>
        <xdr:cNvSpPr/>
      </xdr:nvSpPr>
      <xdr:spPr>
        <a:xfrm>
          <a:off x="19494500" y="12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46035</xdr:rowOff>
    </xdr:from>
    <xdr:ext cx="534377" cy="259045"/>
    <xdr:sp macro="" textlink="">
      <xdr:nvSpPr>
        <xdr:cNvPr id="857" name="テキスト ボックス 856"/>
        <xdr:cNvSpPr txBox="1"/>
      </xdr:nvSpPr>
      <xdr:spPr>
        <a:xfrm>
          <a:off x="19278111" y="127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70,902</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126009</xdr:rowOff>
    </xdr:from>
    <xdr:to>
      <xdr:col>27</xdr:col>
      <xdr:colOff>161925</xdr:colOff>
      <xdr:row>72</xdr:row>
      <xdr:rowOff>56159</xdr:rowOff>
    </xdr:to>
    <xdr:sp macro="" textlink="">
      <xdr:nvSpPr>
        <xdr:cNvPr id="858" name="円/楕円 857"/>
        <xdr:cNvSpPr/>
      </xdr:nvSpPr>
      <xdr:spPr>
        <a:xfrm>
          <a:off x="18605500" y="122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72686</xdr:rowOff>
    </xdr:from>
    <xdr:ext cx="599010" cy="259045"/>
    <xdr:sp macro="" textlink="">
      <xdr:nvSpPr>
        <xdr:cNvPr id="859" name="テキスト ボックス 858"/>
        <xdr:cNvSpPr txBox="1"/>
      </xdr:nvSpPr>
      <xdr:spPr>
        <a:xfrm>
          <a:off x="18356794" y="1207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0" name="直線コネクタ 86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1" name="テキスト ボックス 87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2" name="直線コネクタ 87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3" name="テキスト ボックス 872"/>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5" name="テキスト ボックス 87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6" name="直線コネクタ 87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7" name="テキスト ボックス 876"/>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8" name="直線コネクタ 87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9" name="テキスト ボックス 878"/>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81" name="テキスト ボックス 880"/>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3" name="直線コネクタ 88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7" name="直線コネクタ 88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8" name="直線コネクタ 88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0" name="フローチャート : 判断 88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1" name="直線コネクタ 89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2" name="フローチャート : 判断 89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3" name="テキスト ボックス 89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4" name="直線コネクタ 89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5" name="フローチャート : 判断 89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6" name="テキスト ボックス 895"/>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7" name="直線コネクタ 89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8" name="フローチャート : 判断 897"/>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9" name="テキスト ボックス 898"/>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900" name="フローチャート : 判断 899"/>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901" name="テキスト ボックス 900"/>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7" name="円/楕円 90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9" name="円/楕円 90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0" name="テキスト ボックス 909"/>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1" name="円/楕円 91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2" name="テキスト ボックス 911"/>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3" name="円/楕円 91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4" name="テキスト ボックス 91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5" name="円/楕円 91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6" name="テキスト ボックス 91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1,490,993</a:t>
          </a:r>
          <a:r>
            <a:rPr kumimoji="1" lang="ja-JP" altLang="en-US" sz="1300" baseline="0">
              <a:latin typeface="ＭＳ Ｐゴシック"/>
            </a:rPr>
            <a:t>円となっている。</a:t>
          </a:r>
          <a:endParaRPr kumimoji="1" lang="en-US" altLang="ja-JP" sz="1300" baseline="0">
            <a:latin typeface="ＭＳ Ｐゴシック"/>
          </a:endParaRPr>
        </a:p>
        <a:p>
          <a:r>
            <a:rPr kumimoji="1" lang="ja-JP" altLang="en-US" sz="1300" baseline="0">
              <a:latin typeface="ＭＳ Ｐゴシック"/>
            </a:rPr>
            <a:t>主な構成項目となっている普通建設事業費は住民一人当り</a:t>
          </a:r>
          <a:r>
            <a:rPr kumimoji="1" lang="en-US" altLang="ja-JP" sz="1300" baseline="0">
              <a:latin typeface="ＭＳ Ｐゴシック"/>
            </a:rPr>
            <a:t>465,689</a:t>
          </a:r>
          <a:r>
            <a:rPr kumimoji="1" lang="ja-JP" altLang="en-US" sz="1300" baseline="0">
              <a:latin typeface="ＭＳ Ｐゴシック"/>
            </a:rPr>
            <a:t>円、災害復旧事業費は住民一人当たり</a:t>
          </a:r>
          <a:r>
            <a:rPr kumimoji="1" lang="en-US" altLang="ja-JP" sz="1300" baseline="0">
              <a:latin typeface="ＭＳ Ｐゴシック"/>
            </a:rPr>
            <a:t>253,718</a:t>
          </a:r>
          <a:r>
            <a:rPr kumimoji="1" lang="ja-JP" altLang="en-US" sz="1300" baseline="0">
              <a:latin typeface="ＭＳ Ｐゴシック"/>
            </a:rPr>
            <a:t>円となっており、類似団体と比較して一人あたりのコストが高い状況となっている。</a:t>
          </a:r>
          <a:endParaRPr kumimoji="1" lang="en-US" altLang="ja-JP" sz="1300" baseline="0">
            <a:latin typeface="ＭＳ Ｐゴシック"/>
          </a:endParaRPr>
        </a:p>
        <a:p>
          <a:r>
            <a:rPr kumimoji="1" lang="ja-JP" altLang="en-US" sz="1300" baseline="0">
              <a:latin typeface="ＭＳ Ｐゴシック"/>
            </a:rPr>
            <a:t>これは、東日本大震災からの復旧・復興事業に起因することから、復旧・復興事業の完了とともに事業費の減少が見込まれる。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169672</xdr:rowOff>
    </xdr:from>
    <xdr:to>
      <xdr:col>6</xdr:col>
      <xdr:colOff>511175</xdr:colOff>
      <xdr:row>37</xdr:row>
      <xdr:rowOff>11303</xdr:rowOff>
    </xdr:to>
    <xdr:cxnSp macro="">
      <xdr:nvCxnSpPr>
        <xdr:cNvPr id="61" name="直線コネクタ 60"/>
        <xdr:cNvCxnSpPr/>
      </xdr:nvCxnSpPr>
      <xdr:spPr>
        <a:xfrm flipV="1">
          <a:off x="3797300" y="5998972"/>
          <a:ext cx="838200" cy="3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11303</xdr:rowOff>
    </xdr:from>
    <xdr:to>
      <xdr:col>5</xdr:col>
      <xdr:colOff>358775</xdr:colOff>
      <xdr:row>37</xdr:row>
      <xdr:rowOff>47117</xdr:rowOff>
    </xdr:to>
    <xdr:cxnSp macro="">
      <xdr:nvCxnSpPr>
        <xdr:cNvPr id="64" name="直線コネクタ 63"/>
        <xdr:cNvCxnSpPr/>
      </xdr:nvCxnSpPr>
      <xdr:spPr>
        <a:xfrm flipV="1">
          <a:off x="2908300" y="635495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53357</xdr:rowOff>
    </xdr:from>
    <xdr:ext cx="469744" cy="259045"/>
    <xdr:sp macro="" textlink="">
      <xdr:nvSpPr>
        <xdr:cNvPr id="66" name="テキスト ボックス 65"/>
        <xdr:cNvSpPr txBox="1"/>
      </xdr:nvSpPr>
      <xdr:spPr>
        <a:xfrm>
          <a:off x="3562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167767</xdr:rowOff>
    </xdr:from>
    <xdr:to>
      <xdr:col>4</xdr:col>
      <xdr:colOff>155575</xdr:colOff>
      <xdr:row>37</xdr:row>
      <xdr:rowOff>47117</xdr:rowOff>
    </xdr:to>
    <xdr:cxnSp macro="">
      <xdr:nvCxnSpPr>
        <xdr:cNvPr id="67" name="直線コネクタ 66"/>
        <xdr:cNvCxnSpPr/>
      </xdr:nvCxnSpPr>
      <xdr:spPr>
        <a:xfrm>
          <a:off x="2019300" y="6339967"/>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82423</xdr:rowOff>
    </xdr:from>
    <xdr:to>
      <xdr:col>2</xdr:col>
      <xdr:colOff>638175</xdr:colOff>
      <xdr:row>36</xdr:row>
      <xdr:rowOff>167767</xdr:rowOff>
    </xdr:to>
    <xdr:cxnSp macro="">
      <xdr:nvCxnSpPr>
        <xdr:cNvPr id="70" name="直線コネクタ 69"/>
        <xdr:cNvCxnSpPr/>
      </xdr:nvCxnSpPr>
      <xdr:spPr>
        <a:xfrm>
          <a:off x="1130300" y="625462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44848</xdr:rowOff>
    </xdr:from>
    <xdr:ext cx="469744" cy="259045"/>
    <xdr:sp macro="" textlink="">
      <xdr:nvSpPr>
        <xdr:cNvPr id="72" name="テキスト ボックス 71"/>
        <xdr:cNvSpPr txBox="1"/>
      </xdr:nvSpPr>
      <xdr:spPr>
        <a:xfrm>
          <a:off x="1784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118127</xdr:rowOff>
    </xdr:from>
    <xdr:ext cx="469744" cy="259045"/>
    <xdr:sp macro="" textlink="">
      <xdr:nvSpPr>
        <xdr:cNvPr id="74" name="テキスト ボックス 73"/>
        <xdr:cNvSpPr txBox="1"/>
      </xdr:nvSpPr>
      <xdr:spPr>
        <a:xfrm>
          <a:off x="89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118872</xdr:rowOff>
    </xdr:from>
    <xdr:to>
      <xdr:col>6</xdr:col>
      <xdr:colOff>561975</xdr:colOff>
      <xdr:row>35</xdr:row>
      <xdr:rowOff>49022</xdr:rowOff>
    </xdr:to>
    <xdr:sp macro="" textlink="">
      <xdr:nvSpPr>
        <xdr:cNvPr id="80" name="円/楕円 79"/>
        <xdr:cNvSpPr/>
      </xdr:nvSpPr>
      <xdr:spPr>
        <a:xfrm>
          <a:off x="4584700" y="59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141749</xdr:rowOff>
    </xdr:from>
    <xdr:ext cx="534377" cy="259045"/>
    <xdr:sp macro="" textlink="">
      <xdr:nvSpPr>
        <xdr:cNvPr id="81" name="議会費該当値テキスト"/>
        <xdr:cNvSpPr txBox="1"/>
      </xdr:nvSpPr>
      <xdr:spPr>
        <a:xfrm>
          <a:off x="4686300" y="57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131953</xdr:rowOff>
    </xdr:from>
    <xdr:to>
      <xdr:col>5</xdr:col>
      <xdr:colOff>409575</xdr:colOff>
      <xdr:row>37</xdr:row>
      <xdr:rowOff>62103</xdr:rowOff>
    </xdr:to>
    <xdr:sp macro="" textlink="">
      <xdr:nvSpPr>
        <xdr:cNvPr id="82" name="円/楕円 81"/>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78630</xdr:rowOff>
    </xdr:from>
    <xdr:ext cx="469744" cy="259045"/>
    <xdr:sp macro="" textlink="">
      <xdr:nvSpPr>
        <xdr:cNvPr id="83" name="テキスト ボックス 82"/>
        <xdr:cNvSpPr txBox="1"/>
      </xdr:nvSpPr>
      <xdr:spPr>
        <a:xfrm>
          <a:off x="3562427" y="60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167767</xdr:rowOff>
    </xdr:from>
    <xdr:to>
      <xdr:col>4</xdr:col>
      <xdr:colOff>206375</xdr:colOff>
      <xdr:row>37</xdr:row>
      <xdr:rowOff>97917</xdr:rowOff>
    </xdr:to>
    <xdr:sp macro="" textlink="">
      <xdr:nvSpPr>
        <xdr:cNvPr id="84" name="円/楕円 83"/>
        <xdr:cNvSpPr/>
      </xdr:nvSpPr>
      <xdr:spPr>
        <a:xfrm>
          <a:off x="2857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114444</xdr:rowOff>
    </xdr:from>
    <xdr:ext cx="469744" cy="259045"/>
    <xdr:sp macro="" textlink="">
      <xdr:nvSpPr>
        <xdr:cNvPr id="85" name="テキスト ボックス 84"/>
        <xdr:cNvSpPr txBox="1"/>
      </xdr:nvSpPr>
      <xdr:spPr>
        <a:xfrm>
          <a:off x="2673427"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116967</xdr:rowOff>
    </xdr:from>
    <xdr:to>
      <xdr:col>3</xdr:col>
      <xdr:colOff>3175</xdr:colOff>
      <xdr:row>37</xdr:row>
      <xdr:rowOff>47117</xdr:rowOff>
    </xdr:to>
    <xdr:sp macro="" textlink="">
      <xdr:nvSpPr>
        <xdr:cNvPr id="86" name="円/楕円 85"/>
        <xdr:cNvSpPr/>
      </xdr:nvSpPr>
      <xdr:spPr>
        <a:xfrm>
          <a:off x="1968500" y="62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63644</xdr:rowOff>
    </xdr:from>
    <xdr:ext cx="469744" cy="259045"/>
    <xdr:sp macro="" textlink="">
      <xdr:nvSpPr>
        <xdr:cNvPr id="87" name="テキスト ボックス 86"/>
        <xdr:cNvSpPr txBox="1"/>
      </xdr:nvSpPr>
      <xdr:spPr>
        <a:xfrm>
          <a:off x="1784427" y="60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31623</xdr:rowOff>
    </xdr:from>
    <xdr:to>
      <xdr:col>1</xdr:col>
      <xdr:colOff>485775</xdr:colOff>
      <xdr:row>36</xdr:row>
      <xdr:rowOff>133223</xdr:rowOff>
    </xdr:to>
    <xdr:sp macro="" textlink="">
      <xdr:nvSpPr>
        <xdr:cNvPr id="88" name="円/楕円 87"/>
        <xdr:cNvSpPr/>
      </xdr:nvSpPr>
      <xdr:spPr>
        <a:xfrm>
          <a:off x="1079500" y="62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149750</xdr:rowOff>
    </xdr:from>
    <xdr:ext cx="469744" cy="259045"/>
    <xdr:sp macro="" textlink="">
      <xdr:nvSpPr>
        <xdr:cNvPr id="89" name="テキスト ボックス 88"/>
        <xdr:cNvSpPr txBox="1"/>
      </xdr:nvSpPr>
      <xdr:spPr>
        <a:xfrm>
          <a:off x="895427" y="59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137287</xdr:rowOff>
    </xdr:from>
    <xdr:to>
      <xdr:col>6</xdr:col>
      <xdr:colOff>511175</xdr:colOff>
      <xdr:row>54</xdr:row>
      <xdr:rowOff>136303</xdr:rowOff>
    </xdr:to>
    <xdr:cxnSp macro="">
      <xdr:nvCxnSpPr>
        <xdr:cNvPr id="120" name="直線コネクタ 119"/>
        <xdr:cNvCxnSpPr/>
      </xdr:nvCxnSpPr>
      <xdr:spPr>
        <a:xfrm>
          <a:off x="3797300" y="9052687"/>
          <a:ext cx="838200" cy="3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138609</xdr:rowOff>
    </xdr:from>
    <xdr:to>
      <xdr:col>5</xdr:col>
      <xdr:colOff>358775</xdr:colOff>
      <xdr:row>52</xdr:row>
      <xdr:rowOff>137287</xdr:rowOff>
    </xdr:to>
    <xdr:cxnSp macro="">
      <xdr:nvCxnSpPr>
        <xdr:cNvPr id="123" name="直線コネクタ 122"/>
        <xdr:cNvCxnSpPr/>
      </xdr:nvCxnSpPr>
      <xdr:spPr>
        <a:xfrm>
          <a:off x="2908300" y="8882559"/>
          <a:ext cx="889000" cy="17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120597</xdr:rowOff>
    </xdr:from>
    <xdr:ext cx="599010" cy="259045"/>
    <xdr:sp macro="" textlink="">
      <xdr:nvSpPr>
        <xdr:cNvPr id="125" name="テキスト ボックス 124"/>
        <xdr:cNvSpPr txBox="1"/>
      </xdr:nvSpPr>
      <xdr:spPr>
        <a:xfrm>
          <a:off x="3497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138609</xdr:rowOff>
    </xdr:from>
    <xdr:to>
      <xdr:col>4</xdr:col>
      <xdr:colOff>155575</xdr:colOff>
      <xdr:row>51</xdr:row>
      <xdr:rowOff>159817</xdr:rowOff>
    </xdr:to>
    <xdr:cxnSp macro="">
      <xdr:nvCxnSpPr>
        <xdr:cNvPr id="126" name="直線コネクタ 125"/>
        <xdr:cNvCxnSpPr/>
      </xdr:nvCxnSpPr>
      <xdr:spPr>
        <a:xfrm flipV="1">
          <a:off x="2019300" y="8882559"/>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112616</xdr:rowOff>
    </xdr:from>
    <xdr:ext cx="599010" cy="259045"/>
    <xdr:sp macro="" textlink="">
      <xdr:nvSpPr>
        <xdr:cNvPr id="128" name="テキスト ボックス 127"/>
        <xdr:cNvSpPr txBox="1"/>
      </xdr:nvSpPr>
      <xdr:spPr>
        <a:xfrm>
          <a:off x="2608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159817</xdr:rowOff>
    </xdr:from>
    <xdr:to>
      <xdr:col>2</xdr:col>
      <xdr:colOff>638175</xdr:colOff>
      <xdr:row>53</xdr:row>
      <xdr:rowOff>46924</xdr:rowOff>
    </xdr:to>
    <xdr:cxnSp macro="">
      <xdr:nvCxnSpPr>
        <xdr:cNvPr id="129" name="直線コネクタ 128"/>
        <xdr:cNvCxnSpPr/>
      </xdr:nvCxnSpPr>
      <xdr:spPr>
        <a:xfrm flipV="1">
          <a:off x="1130300" y="8903767"/>
          <a:ext cx="889000" cy="2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149058</xdr:rowOff>
    </xdr:from>
    <xdr:ext cx="599010" cy="259045"/>
    <xdr:sp macro="" textlink="">
      <xdr:nvSpPr>
        <xdr:cNvPr id="131" name="テキスト ボックス 130"/>
        <xdr:cNvSpPr txBox="1"/>
      </xdr:nvSpPr>
      <xdr:spPr>
        <a:xfrm>
          <a:off x="1719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136064</xdr:rowOff>
    </xdr:from>
    <xdr:ext cx="599010" cy="259045"/>
    <xdr:sp macro="" textlink="">
      <xdr:nvSpPr>
        <xdr:cNvPr id="133" name="テキスト ボックス 132"/>
        <xdr:cNvSpPr txBox="1"/>
      </xdr:nvSpPr>
      <xdr:spPr>
        <a:xfrm>
          <a:off x="830794" y="99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85503</xdr:rowOff>
    </xdr:from>
    <xdr:to>
      <xdr:col>6</xdr:col>
      <xdr:colOff>561975</xdr:colOff>
      <xdr:row>55</xdr:row>
      <xdr:rowOff>15653</xdr:rowOff>
    </xdr:to>
    <xdr:sp macro="" textlink="">
      <xdr:nvSpPr>
        <xdr:cNvPr id="139" name="円/楕円 138"/>
        <xdr:cNvSpPr/>
      </xdr:nvSpPr>
      <xdr:spPr>
        <a:xfrm>
          <a:off x="4584700" y="93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108380</xdr:rowOff>
    </xdr:from>
    <xdr:ext cx="599010" cy="259045"/>
    <xdr:sp macro="" textlink="">
      <xdr:nvSpPr>
        <xdr:cNvPr id="140" name="総務費該当値テキスト"/>
        <xdr:cNvSpPr txBox="1"/>
      </xdr:nvSpPr>
      <xdr:spPr>
        <a:xfrm>
          <a:off x="4686300" y="919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251,040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86487</xdr:rowOff>
    </xdr:from>
    <xdr:to>
      <xdr:col>5</xdr:col>
      <xdr:colOff>409575</xdr:colOff>
      <xdr:row>53</xdr:row>
      <xdr:rowOff>16637</xdr:rowOff>
    </xdr:to>
    <xdr:sp macro="" textlink="">
      <xdr:nvSpPr>
        <xdr:cNvPr id="141" name="円/楕円 140"/>
        <xdr:cNvSpPr/>
      </xdr:nvSpPr>
      <xdr:spPr>
        <a:xfrm>
          <a:off x="3746500" y="90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33164</xdr:rowOff>
    </xdr:from>
    <xdr:ext cx="599010" cy="259045"/>
    <xdr:sp macro="" textlink="">
      <xdr:nvSpPr>
        <xdr:cNvPr id="142" name="テキスト ボックス 141"/>
        <xdr:cNvSpPr txBox="1"/>
      </xdr:nvSpPr>
      <xdr:spPr>
        <a:xfrm>
          <a:off x="3497794" y="87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355,739</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87809</xdr:rowOff>
    </xdr:from>
    <xdr:to>
      <xdr:col>4</xdr:col>
      <xdr:colOff>206375</xdr:colOff>
      <xdr:row>52</xdr:row>
      <xdr:rowOff>17959</xdr:rowOff>
    </xdr:to>
    <xdr:sp macro="" textlink="">
      <xdr:nvSpPr>
        <xdr:cNvPr id="143" name="円/楕円 142"/>
        <xdr:cNvSpPr/>
      </xdr:nvSpPr>
      <xdr:spPr>
        <a:xfrm>
          <a:off x="2857500" y="88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34486</xdr:rowOff>
    </xdr:from>
    <xdr:ext cx="599010" cy="259045"/>
    <xdr:sp macro="" textlink="">
      <xdr:nvSpPr>
        <xdr:cNvPr id="144" name="テキスト ボックス 143"/>
        <xdr:cNvSpPr txBox="1"/>
      </xdr:nvSpPr>
      <xdr:spPr>
        <a:xfrm>
          <a:off x="2608794" y="86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407,834</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109017</xdr:rowOff>
    </xdr:from>
    <xdr:to>
      <xdr:col>3</xdr:col>
      <xdr:colOff>3175</xdr:colOff>
      <xdr:row>52</xdr:row>
      <xdr:rowOff>39167</xdr:rowOff>
    </xdr:to>
    <xdr:sp macro="" textlink="">
      <xdr:nvSpPr>
        <xdr:cNvPr id="145" name="円/楕円 144"/>
        <xdr:cNvSpPr/>
      </xdr:nvSpPr>
      <xdr:spPr>
        <a:xfrm>
          <a:off x="1968500" y="8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55694</xdr:rowOff>
    </xdr:from>
    <xdr:ext cx="599010" cy="259045"/>
    <xdr:sp macro="" textlink="">
      <xdr:nvSpPr>
        <xdr:cNvPr id="146" name="テキスト ボックス 145"/>
        <xdr:cNvSpPr txBox="1"/>
      </xdr:nvSpPr>
      <xdr:spPr>
        <a:xfrm>
          <a:off x="1719794" y="86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401,340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167574</xdr:rowOff>
    </xdr:from>
    <xdr:to>
      <xdr:col>1</xdr:col>
      <xdr:colOff>485775</xdr:colOff>
      <xdr:row>53</xdr:row>
      <xdr:rowOff>97724</xdr:rowOff>
    </xdr:to>
    <xdr:sp macro="" textlink="">
      <xdr:nvSpPr>
        <xdr:cNvPr id="147" name="円/楕円 146"/>
        <xdr:cNvSpPr/>
      </xdr:nvSpPr>
      <xdr:spPr>
        <a:xfrm>
          <a:off x="1079500" y="90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114251</xdr:rowOff>
    </xdr:from>
    <xdr:ext cx="599010" cy="259045"/>
    <xdr:sp macro="" textlink="">
      <xdr:nvSpPr>
        <xdr:cNvPr id="148" name="テキスト ボックス 147"/>
        <xdr:cNvSpPr txBox="1"/>
      </xdr:nvSpPr>
      <xdr:spPr>
        <a:xfrm>
          <a:off x="830794" y="885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107285</xdr:rowOff>
    </xdr:from>
    <xdr:to>
      <xdr:col>6</xdr:col>
      <xdr:colOff>511175</xdr:colOff>
      <xdr:row>77</xdr:row>
      <xdr:rowOff>8178</xdr:rowOff>
    </xdr:to>
    <xdr:cxnSp macro="">
      <xdr:nvCxnSpPr>
        <xdr:cNvPr id="176" name="直線コネクタ 175"/>
        <xdr:cNvCxnSpPr/>
      </xdr:nvCxnSpPr>
      <xdr:spPr>
        <a:xfrm flipV="1">
          <a:off x="3797300" y="13137485"/>
          <a:ext cx="838200" cy="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45690</xdr:rowOff>
    </xdr:from>
    <xdr:to>
      <xdr:col>5</xdr:col>
      <xdr:colOff>358775</xdr:colOff>
      <xdr:row>77</xdr:row>
      <xdr:rowOff>8178</xdr:rowOff>
    </xdr:to>
    <xdr:cxnSp macro="">
      <xdr:nvCxnSpPr>
        <xdr:cNvPr id="179" name="直線コネクタ 178"/>
        <xdr:cNvCxnSpPr/>
      </xdr:nvCxnSpPr>
      <xdr:spPr>
        <a:xfrm>
          <a:off x="2908300" y="12904440"/>
          <a:ext cx="889000" cy="3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80810</xdr:rowOff>
    </xdr:from>
    <xdr:ext cx="599010" cy="259045"/>
    <xdr:sp macro="" textlink="">
      <xdr:nvSpPr>
        <xdr:cNvPr id="181" name="テキスト ボックス 180"/>
        <xdr:cNvSpPr txBox="1"/>
      </xdr:nvSpPr>
      <xdr:spPr>
        <a:xfrm>
          <a:off x="3497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27448</xdr:rowOff>
    </xdr:from>
    <xdr:to>
      <xdr:col>4</xdr:col>
      <xdr:colOff>155575</xdr:colOff>
      <xdr:row>75</xdr:row>
      <xdr:rowOff>45690</xdr:rowOff>
    </xdr:to>
    <xdr:cxnSp macro="">
      <xdr:nvCxnSpPr>
        <xdr:cNvPr id="182" name="直線コネクタ 181"/>
        <xdr:cNvCxnSpPr/>
      </xdr:nvCxnSpPr>
      <xdr:spPr>
        <a:xfrm>
          <a:off x="2019300" y="1288619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142752</xdr:rowOff>
    </xdr:from>
    <xdr:ext cx="599010" cy="259045"/>
    <xdr:sp macro="" textlink="">
      <xdr:nvSpPr>
        <xdr:cNvPr id="184" name="テキスト ボックス 183"/>
        <xdr:cNvSpPr txBox="1"/>
      </xdr:nvSpPr>
      <xdr:spPr>
        <a:xfrm>
          <a:off x="2608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27448</xdr:rowOff>
    </xdr:from>
    <xdr:to>
      <xdr:col>2</xdr:col>
      <xdr:colOff>638175</xdr:colOff>
      <xdr:row>76</xdr:row>
      <xdr:rowOff>154508</xdr:rowOff>
    </xdr:to>
    <xdr:cxnSp macro="">
      <xdr:nvCxnSpPr>
        <xdr:cNvPr id="185" name="直線コネクタ 184"/>
        <xdr:cNvCxnSpPr/>
      </xdr:nvCxnSpPr>
      <xdr:spPr>
        <a:xfrm flipV="1">
          <a:off x="1130300" y="12886198"/>
          <a:ext cx="889000" cy="29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153395</xdr:rowOff>
    </xdr:from>
    <xdr:ext cx="599010" cy="259045"/>
    <xdr:sp macro="" textlink="">
      <xdr:nvSpPr>
        <xdr:cNvPr id="187" name="テキスト ボックス 186"/>
        <xdr:cNvSpPr txBox="1"/>
      </xdr:nvSpPr>
      <xdr:spPr>
        <a:xfrm>
          <a:off x="1719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165008</xdr:rowOff>
    </xdr:from>
    <xdr:ext cx="599010" cy="259045"/>
    <xdr:sp macro="" textlink="">
      <xdr:nvSpPr>
        <xdr:cNvPr id="189" name="テキスト ボックス 188"/>
        <xdr:cNvSpPr txBox="1"/>
      </xdr:nvSpPr>
      <xdr:spPr>
        <a:xfrm>
          <a:off x="830794" y="133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56485</xdr:rowOff>
    </xdr:from>
    <xdr:to>
      <xdr:col>6</xdr:col>
      <xdr:colOff>561975</xdr:colOff>
      <xdr:row>76</xdr:row>
      <xdr:rowOff>158085</xdr:rowOff>
    </xdr:to>
    <xdr:sp macro="" textlink="">
      <xdr:nvSpPr>
        <xdr:cNvPr id="195" name="円/楕円 194"/>
        <xdr:cNvSpPr/>
      </xdr:nvSpPr>
      <xdr:spPr>
        <a:xfrm>
          <a:off x="45847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79361</xdr:rowOff>
    </xdr:from>
    <xdr:ext cx="599010" cy="259045"/>
    <xdr:sp macro="" textlink="">
      <xdr:nvSpPr>
        <xdr:cNvPr id="196" name="民生費該当値テキスト"/>
        <xdr:cNvSpPr txBox="1"/>
      </xdr:nvSpPr>
      <xdr:spPr>
        <a:xfrm>
          <a:off x="4686300" y="129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182,090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128828</xdr:rowOff>
    </xdr:from>
    <xdr:to>
      <xdr:col>5</xdr:col>
      <xdr:colOff>409575</xdr:colOff>
      <xdr:row>77</xdr:row>
      <xdr:rowOff>58978</xdr:rowOff>
    </xdr:to>
    <xdr:sp macro="" textlink="">
      <xdr:nvSpPr>
        <xdr:cNvPr id="197" name="円/楕円 196"/>
        <xdr:cNvSpPr/>
      </xdr:nvSpPr>
      <xdr:spPr>
        <a:xfrm>
          <a:off x="3746500" y="131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75504</xdr:rowOff>
    </xdr:from>
    <xdr:ext cx="599010" cy="259045"/>
    <xdr:sp macro="" textlink="">
      <xdr:nvSpPr>
        <xdr:cNvPr id="198" name="テキスト ボックス 197"/>
        <xdr:cNvSpPr txBox="1"/>
      </xdr:nvSpPr>
      <xdr:spPr>
        <a:xfrm>
          <a:off x="3497794" y="129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166,267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166340</xdr:rowOff>
    </xdr:from>
    <xdr:to>
      <xdr:col>4</xdr:col>
      <xdr:colOff>206375</xdr:colOff>
      <xdr:row>75</xdr:row>
      <xdr:rowOff>96490</xdr:rowOff>
    </xdr:to>
    <xdr:sp macro="" textlink="">
      <xdr:nvSpPr>
        <xdr:cNvPr id="199" name="円/楕円 198"/>
        <xdr:cNvSpPr/>
      </xdr:nvSpPr>
      <xdr:spPr>
        <a:xfrm>
          <a:off x="2857500" y="128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113017</xdr:rowOff>
    </xdr:from>
    <xdr:ext cx="599010" cy="259045"/>
    <xdr:sp macro="" textlink="">
      <xdr:nvSpPr>
        <xdr:cNvPr id="200" name="テキスト ボックス 199"/>
        <xdr:cNvSpPr txBox="1"/>
      </xdr:nvSpPr>
      <xdr:spPr>
        <a:xfrm>
          <a:off x="2608794" y="126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233,062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148098</xdr:rowOff>
    </xdr:from>
    <xdr:to>
      <xdr:col>3</xdr:col>
      <xdr:colOff>3175</xdr:colOff>
      <xdr:row>75</xdr:row>
      <xdr:rowOff>78248</xdr:rowOff>
    </xdr:to>
    <xdr:sp macro="" textlink="">
      <xdr:nvSpPr>
        <xdr:cNvPr id="201" name="円/楕円 200"/>
        <xdr:cNvSpPr/>
      </xdr:nvSpPr>
      <xdr:spPr>
        <a:xfrm>
          <a:off x="1968500" y="128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94775</xdr:rowOff>
    </xdr:from>
    <xdr:ext cx="599010" cy="259045"/>
    <xdr:sp macro="" textlink="">
      <xdr:nvSpPr>
        <xdr:cNvPr id="202" name="テキスト ボックス 201"/>
        <xdr:cNvSpPr txBox="1"/>
      </xdr:nvSpPr>
      <xdr:spPr>
        <a:xfrm>
          <a:off x="1719794" y="1261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237,052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103708</xdr:rowOff>
    </xdr:from>
    <xdr:to>
      <xdr:col>1</xdr:col>
      <xdr:colOff>485775</xdr:colOff>
      <xdr:row>77</xdr:row>
      <xdr:rowOff>33858</xdr:rowOff>
    </xdr:to>
    <xdr:sp macro="" textlink="">
      <xdr:nvSpPr>
        <xdr:cNvPr id="203" name="円/楕円 202"/>
        <xdr:cNvSpPr/>
      </xdr:nvSpPr>
      <xdr:spPr>
        <a:xfrm>
          <a:off x="1079500" y="131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50385</xdr:rowOff>
    </xdr:from>
    <xdr:ext cx="599010" cy="259045"/>
    <xdr:sp macro="" textlink="">
      <xdr:nvSpPr>
        <xdr:cNvPr id="204" name="テキスト ボックス 203"/>
        <xdr:cNvSpPr txBox="1"/>
      </xdr:nvSpPr>
      <xdr:spPr>
        <a:xfrm>
          <a:off x="830794" y="1290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126482</xdr:rowOff>
    </xdr:from>
    <xdr:to>
      <xdr:col>6</xdr:col>
      <xdr:colOff>511175</xdr:colOff>
      <xdr:row>97</xdr:row>
      <xdr:rowOff>67746</xdr:rowOff>
    </xdr:to>
    <xdr:cxnSp macro="">
      <xdr:nvCxnSpPr>
        <xdr:cNvPr id="231" name="直線コネクタ 230"/>
        <xdr:cNvCxnSpPr/>
      </xdr:nvCxnSpPr>
      <xdr:spPr>
        <a:xfrm flipV="1">
          <a:off x="3797300" y="16585682"/>
          <a:ext cx="838200" cy="1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67746</xdr:rowOff>
    </xdr:from>
    <xdr:to>
      <xdr:col>5</xdr:col>
      <xdr:colOff>358775</xdr:colOff>
      <xdr:row>97</xdr:row>
      <xdr:rowOff>79550</xdr:rowOff>
    </xdr:to>
    <xdr:cxnSp macro="">
      <xdr:nvCxnSpPr>
        <xdr:cNvPr id="234" name="直線コネクタ 233"/>
        <xdr:cNvCxnSpPr/>
      </xdr:nvCxnSpPr>
      <xdr:spPr>
        <a:xfrm flipV="1">
          <a:off x="2908300" y="1669839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101272</xdr:rowOff>
    </xdr:from>
    <xdr:ext cx="534377" cy="259045"/>
    <xdr:sp macro="" textlink="">
      <xdr:nvSpPr>
        <xdr:cNvPr id="236" name="テキスト ボックス 235"/>
        <xdr:cNvSpPr txBox="1"/>
      </xdr:nvSpPr>
      <xdr:spPr>
        <a:xfrm>
          <a:off x="3530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62237</xdr:rowOff>
    </xdr:from>
    <xdr:to>
      <xdr:col>4</xdr:col>
      <xdr:colOff>155575</xdr:colOff>
      <xdr:row>97</xdr:row>
      <xdr:rowOff>79550</xdr:rowOff>
    </xdr:to>
    <xdr:cxnSp macro="">
      <xdr:nvCxnSpPr>
        <xdr:cNvPr id="237" name="直線コネクタ 236"/>
        <xdr:cNvCxnSpPr/>
      </xdr:nvCxnSpPr>
      <xdr:spPr>
        <a:xfrm>
          <a:off x="2019300" y="16692887"/>
          <a:ext cx="889000" cy="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102497</xdr:rowOff>
    </xdr:from>
    <xdr:ext cx="534377" cy="259045"/>
    <xdr:sp macro="" textlink="">
      <xdr:nvSpPr>
        <xdr:cNvPr id="239" name="テキスト ボックス 238"/>
        <xdr:cNvSpPr txBox="1"/>
      </xdr:nvSpPr>
      <xdr:spPr>
        <a:xfrm>
          <a:off x="2641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62237</xdr:rowOff>
    </xdr:from>
    <xdr:to>
      <xdr:col>2</xdr:col>
      <xdr:colOff>638175</xdr:colOff>
      <xdr:row>97</xdr:row>
      <xdr:rowOff>79428</xdr:rowOff>
    </xdr:to>
    <xdr:cxnSp macro="">
      <xdr:nvCxnSpPr>
        <xdr:cNvPr id="240" name="直線コネクタ 239"/>
        <xdr:cNvCxnSpPr/>
      </xdr:nvCxnSpPr>
      <xdr:spPr>
        <a:xfrm flipV="1">
          <a:off x="1130300" y="16692887"/>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94332</xdr:rowOff>
    </xdr:from>
    <xdr:ext cx="534377" cy="259045"/>
    <xdr:sp macro="" textlink="">
      <xdr:nvSpPr>
        <xdr:cNvPr id="242" name="テキスト ボックス 241"/>
        <xdr:cNvSpPr txBox="1"/>
      </xdr:nvSpPr>
      <xdr:spPr>
        <a:xfrm>
          <a:off x="1752111" y="163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75682</xdr:rowOff>
    </xdr:from>
    <xdr:to>
      <xdr:col>6</xdr:col>
      <xdr:colOff>561975</xdr:colOff>
      <xdr:row>97</xdr:row>
      <xdr:rowOff>5832</xdr:rowOff>
    </xdr:to>
    <xdr:sp macro="" textlink="">
      <xdr:nvSpPr>
        <xdr:cNvPr id="250" name="円/楕円 249"/>
        <xdr:cNvSpPr/>
      </xdr:nvSpPr>
      <xdr:spPr>
        <a:xfrm>
          <a:off x="4584700" y="165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54109</xdr:rowOff>
    </xdr:from>
    <xdr:ext cx="534377" cy="259045"/>
    <xdr:sp macro="" textlink="">
      <xdr:nvSpPr>
        <xdr:cNvPr id="251" name="衛生費該当値テキスト"/>
        <xdr:cNvSpPr txBox="1"/>
      </xdr:nvSpPr>
      <xdr:spPr>
        <a:xfrm>
          <a:off x="4686300" y="165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16946</xdr:rowOff>
    </xdr:from>
    <xdr:to>
      <xdr:col>5</xdr:col>
      <xdr:colOff>409575</xdr:colOff>
      <xdr:row>97</xdr:row>
      <xdr:rowOff>118546</xdr:rowOff>
    </xdr:to>
    <xdr:sp macro="" textlink="">
      <xdr:nvSpPr>
        <xdr:cNvPr id="252" name="円/楕円 251"/>
        <xdr:cNvSpPr/>
      </xdr:nvSpPr>
      <xdr:spPr>
        <a:xfrm>
          <a:off x="3746500" y="166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109673</xdr:rowOff>
    </xdr:from>
    <xdr:ext cx="534377" cy="259045"/>
    <xdr:sp macro="" textlink="">
      <xdr:nvSpPr>
        <xdr:cNvPr id="253" name="テキスト ボックス 252"/>
        <xdr:cNvSpPr txBox="1"/>
      </xdr:nvSpPr>
      <xdr:spPr>
        <a:xfrm>
          <a:off x="3530111" y="167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28750</xdr:rowOff>
    </xdr:from>
    <xdr:to>
      <xdr:col>4</xdr:col>
      <xdr:colOff>206375</xdr:colOff>
      <xdr:row>97</xdr:row>
      <xdr:rowOff>130350</xdr:rowOff>
    </xdr:to>
    <xdr:sp macro="" textlink="">
      <xdr:nvSpPr>
        <xdr:cNvPr id="254" name="円/楕円 253"/>
        <xdr:cNvSpPr/>
      </xdr:nvSpPr>
      <xdr:spPr>
        <a:xfrm>
          <a:off x="2857500" y="166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121477</xdr:rowOff>
    </xdr:from>
    <xdr:ext cx="534377" cy="259045"/>
    <xdr:sp macro="" textlink="">
      <xdr:nvSpPr>
        <xdr:cNvPr id="255" name="テキスト ボックス 254"/>
        <xdr:cNvSpPr txBox="1"/>
      </xdr:nvSpPr>
      <xdr:spPr>
        <a:xfrm>
          <a:off x="2641111" y="167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11437</xdr:rowOff>
    </xdr:from>
    <xdr:to>
      <xdr:col>3</xdr:col>
      <xdr:colOff>3175</xdr:colOff>
      <xdr:row>97</xdr:row>
      <xdr:rowOff>113037</xdr:rowOff>
    </xdr:to>
    <xdr:sp macro="" textlink="">
      <xdr:nvSpPr>
        <xdr:cNvPr id="256" name="円/楕円 255"/>
        <xdr:cNvSpPr/>
      </xdr:nvSpPr>
      <xdr:spPr>
        <a:xfrm>
          <a:off x="1968500" y="166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104164</xdr:rowOff>
    </xdr:from>
    <xdr:ext cx="534377" cy="259045"/>
    <xdr:sp macro="" textlink="">
      <xdr:nvSpPr>
        <xdr:cNvPr id="257" name="テキスト ボックス 256"/>
        <xdr:cNvSpPr txBox="1"/>
      </xdr:nvSpPr>
      <xdr:spPr>
        <a:xfrm>
          <a:off x="1752111" y="167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28628</xdr:rowOff>
    </xdr:from>
    <xdr:to>
      <xdr:col>1</xdr:col>
      <xdr:colOff>485775</xdr:colOff>
      <xdr:row>97</xdr:row>
      <xdr:rowOff>130228</xdr:rowOff>
    </xdr:to>
    <xdr:sp macro="" textlink="">
      <xdr:nvSpPr>
        <xdr:cNvPr id="258" name="円/楕円 257"/>
        <xdr:cNvSpPr/>
      </xdr:nvSpPr>
      <xdr:spPr>
        <a:xfrm>
          <a:off x="1079500" y="166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121355</xdr:rowOff>
    </xdr:from>
    <xdr:ext cx="534377" cy="259045"/>
    <xdr:sp macro="" textlink="">
      <xdr:nvSpPr>
        <xdr:cNvPr id="259" name="テキスト ボックス 258"/>
        <xdr:cNvSpPr txBox="1"/>
      </xdr:nvSpPr>
      <xdr:spPr>
        <a:xfrm>
          <a:off x="863111" y="167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42354</xdr:rowOff>
    </xdr:from>
    <xdr:to>
      <xdr:col>15</xdr:col>
      <xdr:colOff>180340</xdr:colOff>
      <xdr:row>39</xdr:row>
      <xdr:rowOff>44450</xdr:rowOff>
    </xdr:to>
    <xdr:cxnSp macro="">
      <xdr:nvCxnSpPr>
        <xdr:cNvPr id="283" name="直線コネクタ 282"/>
        <xdr:cNvCxnSpPr/>
      </xdr:nvCxnSpPr>
      <xdr:spPr>
        <a:xfrm flipV="1">
          <a:off x="10475595" y="5528754"/>
          <a:ext cx="1270" cy="1202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54462</xdr:rowOff>
    </xdr:from>
    <xdr:ext cx="249299" cy="259045"/>
    <xdr:sp macro="" textlink="">
      <xdr:nvSpPr>
        <xdr:cNvPr id="284" name="労働費最小値テキスト"/>
        <xdr:cNvSpPr txBox="1"/>
      </xdr:nvSpPr>
      <xdr:spPr>
        <a:xfrm>
          <a:off x="10528300" y="6741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160481</xdr:rowOff>
    </xdr:from>
    <xdr:ext cx="534377" cy="259045"/>
    <xdr:sp macro="" textlink="">
      <xdr:nvSpPr>
        <xdr:cNvPr id="286" name="労働費最大値テキスト"/>
        <xdr:cNvSpPr txBox="1"/>
      </xdr:nvSpPr>
      <xdr:spPr>
        <a:xfrm>
          <a:off x="10528300" y="53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32</xdr:row>
      <xdr:rowOff>42354</xdr:rowOff>
    </xdr:from>
    <xdr:to>
      <xdr:col>15</xdr:col>
      <xdr:colOff>269875</xdr:colOff>
      <xdr:row>32</xdr:row>
      <xdr:rowOff>42354</xdr:rowOff>
    </xdr:to>
    <xdr:cxnSp macro="">
      <xdr:nvCxnSpPr>
        <xdr:cNvPr id="287" name="直線コネクタ 286"/>
        <xdr:cNvCxnSpPr/>
      </xdr:nvCxnSpPr>
      <xdr:spPr>
        <a:xfrm>
          <a:off x="10388600" y="552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78054</xdr:rowOff>
    </xdr:from>
    <xdr:to>
      <xdr:col>15</xdr:col>
      <xdr:colOff>180975</xdr:colOff>
      <xdr:row>32</xdr:row>
      <xdr:rowOff>42354</xdr:rowOff>
    </xdr:to>
    <xdr:cxnSp macro="">
      <xdr:nvCxnSpPr>
        <xdr:cNvPr id="288" name="直線コネクタ 287"/>
        <xdr:cNvCxnSpPr/>
      </xdr:nvCxnSpPr>
      <xdr:spPr>
        <a:xfrm>
          <a:off x="9639300" y="5393004"/>
          <a:ext cx="838200" cy="1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98912</xdr:rowOff>
    </xdr:from>
    <xdr:ext cx="469744" cy="259045"/>
    <xdr:sp macro="" textlink="">
      <xdr:nvSpPr>
        <xdr:cNvPr id="289" name="労働費平均値テキスト"/>
        <xdr:cNvSpPr txBox="1"/>
      </xdr:nvSpPr>
      <xdr:spPr>
        <a:xfrm>
          <a:off x="10528300" y="661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120485</xdr:rowOff>
    </xdr:from>
    <xdr:to>
      <xdr:col>15</xdr:col>
      <xdr:colOff>231775</xdr:colOff>
      <xdr:row>39</xdr:row>
      <xdr:rowOff>50635</xdr:rowOff>
    </xdr:to>
    <xdr:sp macro="" textlink="">
      <xdr:nvSpPr>
        <xdr:cNvPr id="290" name="フローチャート : 判断 289"/>
        <xdr:cNvSpPr/>
      </xdr:nvSpPr>
      <xdr:spPr>
        <a:xfrm>
          <a:off x="104267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104648</xdr:rowOff>
    </xdr:from>
    <xdr:to>
      <xdr:col>14</xdr:col>
      <xdr:colOff>28575</xdr:colOff>
      <xdr:row>31</xdr:row>
      <xdr:rowOff>78054</xdr:rowOff>
    </xdr:to>
    <xdr:cxnSp macro="">
      <xdr:nvCxnSpPr>
        <xdr:cNvPr id="291" name="直線コネクタ 290"/>
        <xdr:cNvCxnSpPr/>
      </xdr:nvCxnSpPr>
      <xdr:spPr>
        <a:xfrm>
          <a:off x="8750300" y="5248148"/>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77889</xdr:rowOff>
    </xdr:from>
    <xdr:to>
      <xdr:col>14</xdr:col>
      <xdr:colOff>79375</xdr:colOff>
      <xdr:row>39</xdr:row>
      <xdr:rowOff>8039</xdr:rowOff>
    </xdr:to>
    <xdr:sp macro="" textlink="">
      <xdr:nvSpPr>
        <xdr:cNvPr id="292" name="フローチャート : 判断 291"/>
        <xdr:cNvSpPr/>
      </xdr:nvSpPr>
      <xdr:spPr>
        <a:xfrm>
          <a:off x="9588500" y="659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170616</xdr:rowOff>
    </xdr:from>
    <xdr:ext cx="469744" cy="259045"/>
    <xdr:sp macro="" textlink="">
      <xdr:nvSpPr>
        <xdr:cNvPr id="293" name="テキスト ボックス 292"/>
        <xdr:cNvSpPr txBox="1"/>
      </xdr:nvSpPr>
      <xdr:spPr>
        <a:xfrm>
          <a:off x="9404427" y="66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104648</xdr:rowOff>
    </xdr:from>
    <xdr:to>
      <xdr:col>12</xdr:col>
      <xdr:colOff>511175</xdr:colOff>
      <xdr:row>30</xdr:row>
      <xdr:rowOff>129108</xdr:rowOff>
    </xdr:to>
    <xdr:cxnSp macro="">
      <xdr:nvCxnSpPr>
        <xdr:cNvPr id="294" name="直線コネクタ 293"/>
        <xdr:cNvCxnSpPr/>
      </xdr:nvCxnSpPr>
      <xdr:spPr>
        <a:xfrm flipV="1">
          <a:off x="7861300" y="5248148"/>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54267</xdr:rowOff>
    </xdr:from>
    <xdr:to>
      <xdr:col>12</xdr:col>
      <xdr:colOff>561975</xdr:colOff>
      <xdr:row>38</xdr:row>
      <xdr:rowOff>155867</xdr:rowOff>
    </xdr:to>
    <xdr:sp macro="" textlink="">
      <xdr:nvSpPr>
        <xdr:cNvPr id="295" name="フローチャート : 判断 294"/>
        <xdr:cNvSpPr/>
      </xdr:nvSpPr>
      <xdr:spPr>
        <a:xfrm>
          <a:off x="8699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146994</xdr:rowOff>
    </xdr:from>
    <xdr:ext cx="469744" cy="259045"/>
    <xdr:sp macro="" textlink="">
      <xdr:nvSpPr>
        <xdr:cNvPr id="296" name="テキスト ボックス 295"/>
        <xdr:cNvSpPr txBox="1"/>
      </xdr:nvSpPr>
      <xdr:spPr>
        <a:xfrm>
          <a:off x="8515427" y="66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129108</xdr:rowOff>
    </xdr:from>
    <xdr:to>
      <xdr:col>11</xdr:col>
      <xdr:colOff>307975</xdr:colOff>
      <xdr:row>33</xdr:row>
      <xdr:rowOff>17399</xdr:rowOff>
    </xdr:to>
    <xdr:cxnSp macro="">
      <xdr:nvCxnSpPr>
        <xdr:cNvPr id="297" name="直線コネクタ 296"/>
        <xdr:cNvCxnSpPr/>
      </xdr:nvCxnSpPr>
      <xdr:spPr>
        <a:xfrm flipV="1">
          <a:off x="6972300" y="5272608"/>
          <a:ext cx="889000" cy="4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48552</xdr:rowOff>
    </xdr:from>
    <xdr:to>
      <xdr:col>11</xdr:col>
      <xdr:colOff>358775</xdr:colOff>
      <xdr:row>38</xdr:row>
      <xdr:rowOff>150152</xdr:rowOff>
    </xdr:to>
    <xdr:sp macro="" textlink="">
      <xdr:nvSpPr>
        <xdr:cNvPr id="298" name="フローチャート : 判断 297"/>
        <xdr:cNvSpPr/>
      </xdr:nvSpPr>
      <xdr:spPr>
        <a:xfrm>
          <a:off x="7810500" y="65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141279</xdr:rowOff>
    </xdr:from>
    <xdr:ext cx="469744" cy="259045"/>
    <xdr:sp macro="" textlink="">
      <xdr:nvSpPr>
        <xdr:cNvPr id="299" name="テキスト ボックス 298"/>
        <xdr:cNvSpPr txBox="1"/>
      </xdr:nvSpPr>
      <xdr:spPr>
        <a:xfrm>
          <a:off x="7626427" y="66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138316</xdr:rowOff>
    </xdr:from>
    <xdr:to>
      <xdr:col>10</xdr:col>
      <xdr:colOff>155575</xdr:colOff>
      <xdr:row>38</xdr:row>
      <xdr:rowOff>68466</xdr:rowOff>
    </xdr:to>
    <xdr:sp macro="" textlink="">
      <xdr:nvSpPr>
        <xdr:cNvPr id="300" name="フローチャート : 判断 299"/>
        <xdr:cNvSpPr/>
      </xdr:nvSpPr>
      <xdr:spPr>
        <a:xfrm>
          <a:off x="6921500" y="648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59593</xdr:rowOff>
    </xdr:from>
    <xdr:ext cx="469744" cy="259045"/>
    <xdr:sp macro="" textlink="">
      <xdr:nvSpPr>
        <xdr:cNvPr id="301" name="テキスト ボックス 300"/>
        <xdr:cNvSpPr txBox="1"/>
      </xdr:nvSpPr>
      <xdr:spPr>
        <a:xfrm>
          <a:off x="6737427" y="657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163004</xdr:rowOff>
    </xdr:from>
    <xdr:to>
      <xdr:col>15</xdr:col>
      <xdr:colOff>231775</xdr:colOff>
      <xdr:row>32</xdr:row>
      <xdr:rowOff>93154</xdr:rowOff>
    </xdr:to>
    <xdr:sp macro="" textlink="">
      <xdr:nvSpPr>
        <xdr:cNvPr id="307" name="円/楕円 306"/>
        <xdr:cNvSpPr/>
      </xdr:nvSpPr>
      <xdr:spPr>
        <a:xfrm>
          <a:off x="10426700" y="54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116031</xdr:rowOff>
    </xdr:from>
    <xdr:ext cx="534377" cy="259045"/>
    <xdr:sp macro="" textlink="">
      <xdr:nvSpPr>
        <xdr:cNvPr id="308" name="労働費該当値テキスト"/>
        <xdr:cNvSpPr txBox="1"/>
      </xdr:nvSpPr>
      <xdr:spPr>
        <a:xfrm>
          <a:off x="10528300" y="54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27254</xdr:rowOff>
    </xdr:from>
    <xdr:to>
      <xdr:col>14</xdr:col>
      <xdr:colOff>79375</xdr:colOff>
      <xdr:row>31</xdr:row>
      <xdr:rowOff>128854</xdr:rowOff>
    </xdr:to>
    <xdr:sp macro="" textlink="">
      <xdr:nvSpPr>
        <xdr:cNvPr id="309" name="円/楕円 308"/>
        <xdr:cNvSpPr/>
      </xdr:nvSpPr>
      <xdr:spPr>
        <a:xfrm>
          <a:off x="9588500" y="53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145381</xdr:rowOff>
    </xdr:from>
    <xdr:ext cx="534377" cy="259045"/>
    <xdr:sp macro="" textlink="">
      <xdr:nvSpPr>
        <xdr:cNvPr id="310" name="テキスト ボックス 309"/>
        <xdr:cNvSpPr txBox="1"/>
      </xdr:nvSpPr>
      <xdr:spPr>
        <a:xfrm>
          <a:off x="9372111" y="5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35,118</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53848</xdr:rowOff>
    </xdr:from>
    <xdr:to>
      <xdr:col>12</xdr:col>
      <xdr:colOff>561975</xdr:colOff>
      <xdr:row>30</xdr:row>
      <xdr:rowOff>155448</xdr:rowOff>
    </xdr:to>
    <xdr:sp macro="" textlink="">
      <xdr:nvSpPr>
        <xdr:cNvPr id="311" name="円/楕円 310"/>
        <xdr:cNvSpPr/>
      </xdr:nvSpPr>
      <xdr:spPr>
        <a:xfrm>
          <a:off x="8699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525</xdr:rowOff>
    </xdr:from>
    <xdr:ext cx="534377" cy="259045"/>
    <xdr:sp macro="" textlink="">
      <xdr:nvSpPr>
        <xdr:cNvPr id="312" name="テキスト ボックス 311"/>
        <xdr:cNvSpPr txBox="1"/>
      </xdr:nvSpPr>
      <xdr:spPr>
        <a:xfrm>
          <a:off x="8483111" y="49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78308</xdr:rowOff>
    </xdr:from>
    <xdr:to>
      <xdr:col>11</xdr:col>
      <xdr:colOff>358775</xdr:colOff>
      <xdr:row>31</xdr:row>
      <xdr:rowOff>8458</xdr:rowOff>
    </xdr:to>
    <xdr:sp macro="" textlink="">
      <xdr:nvSpPr>
        <xdr:cNvPr id="313" name="円/楕円 312"/>
        <xdr:cNvSpPr/>
      </xdr:nvSpPr>
      <xdr:spPr>
        <a:xfrm>
          <a:off x="7810500" y="52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24985</xdr:rowOff>
    </xdr:from>
    <xdr:ext cx="534377" cy="259045"/>
    <xdr:sp macro="" textlink="">
      <xdr:nvSpPr>
        <xdr:cNvPr id="314" name="テキスト ボックス 313"/>
        <xdr:cNvSpPr txBox="1"/>
      </xdr:nvSpPr>
      <xdr:spPr>
        <a:xfrm>
          <a:off x="7594111" y="49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138049</xdr:rowOff>
    </xdr:from>
    <xdr:to>
      <xdr:col>10</xdr:col>
      <xdr:colOff>155575</xdr:colOff>
      <xdr:row>33</xdr:row>
      <xdr:rowOff>68199</xdr:rowOff>
    </xdr:to>
    <xdr:sp macro="" textlink="">
      <xdr:nvSpPr>
        <xdr:cNvPr id="315" name="円/楕円 314"/>
        <xdr:cNvSpPr/>
      </xdr:nvSpPr>
      <xdr:spPr>
        <a:xfrm>
          <a:off x="6921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84726</xdr:rowOff>
    </xdr:from>
    <xdr:ext cx="534377" cy="259045"/>
    <xdr:sp macro="" textlink="">
      <xdr:nvSpPr>
        <xdr:cNvPr id="316" name="テキスト ボックス 315"/>
        <xdr:cNvSpPr txBox="1"/>
      </xdr:nvSpPr>
      <xdr:spPr>
        <a:xfrm>
          <a:off x="6705111" y="53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40" name="直線コネクタ 339"/>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41"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2" name="直線コネクタ 341"/>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3"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4" name="直線コネクタ 343"/>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97896</xdr:rowOff>
    </xdr:from>
    <xdr:to>
      <xdr:col>15</xdr:col>
      <xdr:colOff>180975</xdr:colOff>
      <xdr:row>54</xdr:row>
      <xdr:rowOff>164065</xdr:rowOff>
    </xdr:to>
    <xdr:cxnSp macro="">
      <xdr:nvCxnSpPr>
        <xdr:cNvPr id="345" name="直線コネクタ 344"/>
        <xdr:cNvCxnSpPr/>
      </xdr:nvCxnSpPr>
      <xdr:spPr>
        <a:xfrm>
          <a:off x="9639300" y="9356196"/>
          <a:ext cx="838200" cy="6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6"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7" name="フローチャート : 判断 346"/>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97896</xdr:rowOff>
    </xdr:from>
    <xdr:to>
      <xdr:col>14</xdr:col>
      <xdr:colOff>28575</xdr:colOff>
      <xdr:row>56</xdr:row>
      <xdr:rowOff>125923</xdr:rowOff>
    </xdr:to>
    <xdr:cxnSp macro="">
      <xdr:nvCxnSpPr>
        <xdr:cNvPr id="348" name="直線コネクタ 347"/>
        <xdr:cNvCxnSpPr/>
      </xdr:nvCxnSpPr>
      <xdr:spPr>
        <a:xfrm flipV="1">
          <a:off x="8750300" y="9356196"/>
          <a:ext cx="889000" cy="3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9" name="フローチャート : 判断 348"/>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20609</xdr:rowOff>
    </xdr:from>
    <xdr:ext cx="534377" cy="259045"/>
    <xdr:sp macro="" textlink="">
      <xdr:nvSpPr>
        <xdr:cNvPr id="350" name="テキスト ボックス 349"/>
        <xdr:cNvSpPr txBox="1"/>
      </xdr:nvSpPr>
      <xdr:spPr>
        <a:xfrm>
          <a:off x="9372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125923</xdr:rowOff>
    </xdr:from>
    <xdr:to>
      <xdr:col>12</xdr:col>
      <xdr:colOff>511175</xdr:colOff>
      <xdr:row>57</xdr:row>
      <xdr:rowOff>68366</xdr:rowOff>
    </xdr:to>
    <xdr:cxnSp macro="">
      <xdr:nvCxnSpPr>
        <xdr:cNvPr id="351" name="直線コネクタ 350"/>
        <xdr:cNvCxnSpPr/>
      </xdr:nvCxnSpPr>
      <xdr:spPr>
        <a:xfrm flipV="1">
          <a:off x="7861300" y="9727123"/>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2" name="フローチャート : 判断 351"/>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17938</xdr:rowOff>
    </xdr:from>
    <xdr:ext cx="534377" cy="259045"/>
    <xdr:sp macro="" textlink="">
      <xdr:nvSpPr>
        <xdr:cNvPr id="353" name="テキスト ボックス 352"/>
        <xdr:cNvSpPr txBox="1"/>
      </xdr:nvSpPr>
      <xdr:spPr>
        <a:xfrm>
          <a:off x="8483111" y="99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74953</xdr:rowOff>
    </xdr:from>
    <xdr:to>
      <xdr:col>11</xdr:col>
      <xdr:colOff>307975</xdr:colOff>
      <xdr:row>57</xdr:row>
      <xdr:rowOff>68366</xdr:rowOff>
    </xdr:to>
    <xdr:cxnSp macro="">
      <xdr:nvCxnSpPr>
        <xdr:cNvPr id="354" name="直線コネクタ 353"/>
        <xdr:cNvCxnSpPr/>
      </xdr:nvCxnSpPr>
      <xdr:spPr>
        <a:xfrm>
          <a:off x="6972300" y="9676153"/>
          <a:ext cx="889000" cy="1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5" name="フローチャート : 判断 354"/>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38527</xdr:rowOff>
    </xdr:from>
    <xdr:ext cx="534377" cy="259045"/>
    <xdr:sp macro="" textlink="">
      <xdr:nvSpPr>
        <xdr:cNvPr id="356" name="テキスト ボックス 355"/>
        <xdr:cNvSpPr txBox="1"/>
      </xdr:nvSpPr>
      <xdr:spPr>
        <a:xfrm>
          <a:off x="7594111" y="9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7" name="フローチャート : 判断 356"/>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15926</xdr:rowOff>
    </xdr:from>
    <xdr:ext cx="534377" cy="259045"/>
    <xdr:sp macro="" textlink="">
      <xdr:nvSpPr>
        <xdr:cNvPr id="358" name="テキスト ボックス 357"/>
        <xdr:cNvSpPr txBox="1"/>
      </xdr:nvSpPr>
      <xdr:spPr>
        <a:xfrm>
          <a:off x="6705111" y="99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113265</xdr:rowOff>
    </xdr:from>
    <xdr:to>
      <xdr:col>15</xdr:col>
      <xdr:colOff>231775</xdr:colOff>
      <xdr:row>55</xdr:row>
      <xdr:rowOff>43415</xdr:rowOff>
    </xdr:to>
    <xdr:sp macro="" textlink="">
      <xdr:nvSpPr>
        <xdr:cNvPr id="364" name="円/楕円 363"/>
        <xdr:cNvSpPr/>
      </xdr:nvSpPr>
      <xdr:spPr>
        <a:xfrm>
          <a:off x="10426700" y="93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136142</xdr:rowOff>
    </xdr:from>
    <xdr:ext cx="599010" cy="259045"/>
    <xdr:sp macro="" textlink="">
      <xdr:nvSpPr>
        <xdr:cNvPr id="365" name="農林水産業費該当値テキスト"/>
        <xdr:cNvSpPr txBox="1"/>
      </xdr:nvSpPr>
      <xdr:spPr>
        <a:xfrm>
          <a:off x="10528300" y="922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193,605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47096</xdr:rowOff>
    </xdr:from>
    <xdr:to>
      <xdr:col>14</xdr:col>
      <xdr:colOff>79375</xdr:colOff>
      <xdr:row>54</xdr:row>
      <xdr:rowOff>148696</xdr:rowOff>
    </xdr:to>
    <xdr:sp macro="" textlink="">
      <xdr:nvSpPr>
        <xdr:cNvPr id="366" name="円/楕円 365"/>
        <xdr:cNvSpPr/>
      </xdr:nvSpPr>
      <xdr:spPr>
        <a:xfrm>
          <a:off x="9588500" y="93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165223</xdr:rowOff>
    </xdr:from>
    <xdr:ext cx="599010" cy="259045"/>
    <xdr:sp macro="" textlink="">
      <xdr:nvSpPr>
        <xdr:cNvPr id="367" name="テキスト ボックス 366"/>
        <xdr:cNvSpPr txBox="1"/>
      </xdr:nvSpPr>
      <xdr:spPr>
        <a:xfrm>
          <a:off x="9339794" y="908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75123</xdr:rowOff>
    </xdr:from>
    <xdr:to>
      <xdr:col>12</xdr:col>
      <xdr:colOff>561975</xdr:colOff>
      <xdr:row>57</xdr:row>
      <xdr:rowOff>5273</xdr:rowOff>
    </xdr:to>
    <xdr:sp macro="" textlink="">
      <xdr:nvSpPr>
        <xdr:cNvPr id="368" name="円/楕円 367"/>
        <xdr:cNvSpPr/>
      </xdr:nvSpPr>
      <xdr:spPr>
        <a:xfrm>
          <a:off x="8699500" y="96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21800</xdr:rowOff>
    </xdr:from>
    <xdr:ext cx="599010" cy="259045"/>
    <xdr:sp macro="" textlink="">
      <xdr:nvSpPr>
        <xdr:cNvPr id="369" name="テキスト ボックス 368"/>
        <xdr:cNvSpPr txBox="1"/>
      </xdr:nvSpPr>
      <xdr:spPr>
        <a:xfrm>
          <a:off x="8450794" y="94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17566</xdr:rowOff>
    </xdr:from>
    <xdr:to>
      <xdr:col>11</xdr:col>
      <xdr:colOff>358775</xdr:colOff>
      <xdr:row>57</xdr:row>
      <xdr:rowOff>119166</xdr:rowOff>
    </xdr:to>
    <xdr:sp macro="" textlink="">
      <xdr:nvSpPr>
        <xdr:cNvPr id="370" name="円/楕円 369"/>
        <xdr:cNvSpPr/>
      </xdr:nvSpPr>
      <xdr:spPr>
        <a:xfrm>
          <a:off x="7810500" y="97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135693</xdr:rowOff>
    </xdr:from>
    <xdr:ext cx="534377" cy="259045"/>
    <xdr:sp macro="" textlink="">
      <xdr:nvSpPr>
        <xdr:cNvPr id="371" name="テキスト ボックス 370"/>
        <xdr:cNvSpPr txBox="1"/>
      </xdr:nvSpPr>
      <xdr:spPr>
        <a:xfrm>
          <a:off x="7594111" y="95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24153</xdr:rowOff>
    </xdr:from>
    <xdr:to>
      <xdr:col>10</xdr:col>
      <xdr:colOff>155575</xdr:colOff>
      <xdr:row>56</xdr:row>
      <xdr:rowOff>125753</xdr:rowOff>
    </xdr:to>
    <xdr:sp macro="" textlink="">
      <xdr:nvSpPr>
        <xdr:cNvPr id="372" name="円/楕円 371"/>
        <xdr:cNvSpPr/>
      </xdr:nvSpPr>
      <xdr:spPr>
        <a:xfrm>
          <a:off x="6921500" y="96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142280</xdr:rowOff>
    </xdr:from>
    <xdr:ext cx="599010" cy="259045"/>
    <xdr:sp macro="" textlink="">
      <xdr:nvSpPr>
        <xdr:cNvPr id="373" name="テキスト ボックス 372"/>
        <xdr:cNvSpPr txBox="1"/>
      </xdr:nvSpPr>
      <xdr:spPr>
        <a:xfrm>
          <a:off x="6672794" y="940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7" name="直線コネクタ 396"/>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8"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9" name="直線コネクタ 398"/>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400"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401" name="直線コネクタ 400"/>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78308</xdr:rowOff>
    </xdr:from>
    <xdr:to>
      <xdr:col>15</xdr:col>
      <xdr:colOff>180975</xdr:colOff>
      <xdr:row>77</xdr:row>
      <xdr:rowOff>5220</xdr:rowOff>
    </xdr:to>
    <xdr:cxnSp macro="">
      <xdr:nvCxnSpPr>
        <xdr:cNvPr id="402" name="直線コネクタ 401"/>
        <xdr:cNvCxnSpPr/>
      </xdr:nvCxnSpPr>
      <xdr:spPr>
        <a:xfrm flipV="1">
          <a:off x="9639300" y="13108508"/>
          <a:ext cx="8382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3"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4" name="フローチャート : 判断 403"/>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5220</xdr:rowOff>
    </xdr:from>
    <xdr:to>
      <xdr:col>14</xdr:col>
      <xdr:colOff>28575</xdr:colOff>
      <xdr:row>77</xdr:row>
      <xdr:rowOff>48654</xdr:rowOff>
    </xdr:to>
    <xdr:cxnSp macro="">
      <xdr:nvCxnSpPr>
        <xdr:cNvPr id="405" name="直線コネクタ 404"/>
        <xdr:cNvCxnSpPr/>
      </xdr:nvCxnSpPr>
      <xdr:spPr>
        <a:xfrm flipV="1">
          <a:off x="8750300" y="13206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6" name="フローチャート : 判断 405"/>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7472</xdr:rowOff>
    </xdr:from>
    <xdr:ext cx="534377" cy="259045"/>
    <xdr:sp macro="" textlink="">
      <xdr:nvSpPr>
        <xdr:cNvPr id="407" name="テキスト ボックス 406"/>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48654</xdr:rowOff>
    </xdr:from>
    <xdr:to>
      <xdr:col>12</xdr:col>
      <xdr:colOff>511175</xdr:colOff>
      <xdr:row>77</xdr:row>
      <xdr:rowOff>64427</xdr:rowOff>
    </xdr:to>
    <xdr:cxnSp macro="">
      <xdr:nvCxnSpPr>
        <xdr:cNvPr id="408" name="直線コネクタ 407"/>
        <xdr:cNvCxnSpPr/>
      </xdr:nvCxnSpPr>
      <xdr:spPr>
        <a:xfrm flipV="1">
          <a:off x="7861300" y="1325030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9" name="フローチャート : 判断 408"/>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29570</xdr:rowOff>
    </xdr:from>
    <xdr:ext cx="534377" cy="259045"/>
    <xdr:sp macro="" textlink="">
      <xdr:nvSpPr>
        <xdr:cNvPr id="410" name="テキスト ボックス 409"/>
        <xdr:cNvSpPr txBox="1"/>
      </xdr:nvSpPr>
      <xdr:spPr>
        <a:xfrm>
          <a:off x="8483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64427</xdr:rowOff>
    </xdr:from>
    <xdr:to>
      <xdr:col>11</xdr:col>
      <xdr:colOff>307975</xdr:colOff>
      <xdr:row>77</xdr:row>
      <xdr:rowOff>95656</xdr:rowOff>
    </xdr:to>
    <xdr:cxnSp macro="">
      <xdr:nvCxnSpPr>
        <xdr:cNvPr id="411" name="直線コネクタ 410"/>
        <xdr:cNvCxnSpPr/>
      </xdr:nvCxnSpPr>
      <xdr:spPr>
        <a:xfrm flipV="1">
          <a:off x="6972300" y="13266077"/>
          <a:ext cx="889000" cy="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2" name="フローチャート : 判断 411"/>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32390</xdr:rowOff>
    </xdr:from>
    <xdr:ext cx="534377" cy="259045"/>
    <xdr:sp macro="" textlink="">
      <xdr:nvSpPr>
        <xdr:cNvPr id="413" name="テキスト ボックス 412"/>
        <xdr:cNvSpPr txBox="1"/>
      </xdr:nvSpPr>
      <xdr:spPr>
        <a:xfrm>
          <a:off x="7594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4" name="フローチャート : 判断 413"/>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5" name="テキスト ボックス 414"/>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27508</xdr:rowOff>
    </xdr:from>
    <xdr:to>
      <xdr:col>15</xdr:col>
      <xdr:colOff>231775</xdr:colOff>
      <xdr:row>76</xdr:row>
      <xdr:rowOff>129108</xdr:rowOff>
    </xdr:to>
    <xdr:sp macro="" textlink="">
      <xdr:nvSpPr>
        <xdr:cNvPr id="421" name="円/楕円 420"/>
        <xdr:cNvSpPr/>
      </xdr:nvSpPr>
      <xdr:spPr>
        <a:xfrm>
          <a:off x="10426700" y="130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50385</xdr:rowOff>
    </xdr:from>
    <xdr:ext cx="534377" cy="259045"/>
    <xdr:sp macro="" textlink="">
      <xdr:nvSpPr>
        <xdr:cNvPr id="422" name="商工費該当値テキスト"/>
        <xdr:cNvSpPr txBox="1"/>
      </xdr:nvSpPr>
      <xdr:spPr>
        <a:xfrm>
          <a:off x="10528300" y="129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125870</xdr:rowOff>
    </xdr:from>
    <xdr:to>
      <xdr:col>14</xdr:col>
      <xdr:colOff>79375</xdr:colOff>
      <xdr:row>77</xdr:row>
      <xdr:rowOff>56020</xdr:rowOff>
    </xdr:to>
    <xdr:sp macro="" textlink="">
      <xdr:nvSpPr>
        <xdr:cNvPr id="423" name="円/楕円 422"/>
        <xdr:cNvSpPr/>
      </xdr:nvSpPr>
      <xdr:spPr>
        <a:xfrm>
          <a:off x="9588500" y="131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72547</xdr:rowOff>
    </xdr:from>
    <xdr:ext cx="534377" cy="259045"/>
    <xdr:sp macro="" textlink="">
      <xdr:nvSpPr>
        <xdr:cNvPr id="424" name="テキスト ボックス 423"/>
        <xdr:cNvSpPr txBox="1"/>
      </xdr:nvSpPr>
      <xdr:spPr>
        <a:xfrm>
          <a:off x="9372111" y="129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169304</xdr:rowOff>
    </xdr:from>
    <xdr:to>
      <xdr:col>12</xdr:col>
      <xdr:colOff>561975</xdr:colOff>
      <xdr:row>77</xdr:row>
      <xdr:rowOff>99454</xdr:rowOff>
    </xdr:to>
    <xdr:sp macro="" textlink="">
      <xdr:nvSpPr>
        <xdr:cNvPr id="425" name="円/楕円 424"/>
        <xdr:cNvSpPr/>
      </xdr:nvSpPr>
      <xdr:spPr>
        <a:xfrm>
          <a:off x="8699500" y="131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115981</xdr:rowOff>
    </xdr:from>
    <xdr:ext cx="534377" cy="259045"/>
    <xdr:sp macro="" textlink="">
      <xdr:nvSpPr>
        <xdr:cNvPr id="426" name="テキスト ボックス 425"/>
        <xdr:cNvSpPr txBox="1"/>
      </xdr:nvSpPr>
      <xdr:spPr>
        <a:xfrm>
          <a:off x="8483111" y="129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13627</xdr:rowOff>
    </xdr:from>
    <xdr:to>
      <xdr:col>11</xdr:col>
      <xdr:colOff>358775</xdr:colOff>
      <xdr:row>77</xdr:row>
      <xdr:rowOff>115227</xdr:rowOff>
    </xdr:to>
    <xdr:sp macro="" textlink="">
      <xdr:nvSpPr>
        <xdr:cNvPr id="427" name="円/楕円 426"/>
        <xdr:cNvSpPr/>
      </xdr:nvSpPr>
      <xdr:spPr>
        <a:xfrm>
          <a:off x="7810500" y="132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131754</xdr:rowOff>
    </xdr:from>
    <xdr:ext cx="534377" cy="259045"/>
    <xdr:sp macro="" textlink="">
      <xdr:nvSpPr>
        <xdr:cNvPr id="428" name="テキスト ボックス 427"/>
        <xdr:cNvSpPr txBox="1"/>
      </xdr:nvSpPr>
      <xdr:spPr>
        <a:xfrm>
          <a:off x="7594111" y="1299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44856</xdr:rowOff>
    </xdr:from>
    <xdr:to>
      <xdr:col>10</xdr:col>
      <xdr:colOff>155575</xdr:colOff>
      <xdr:row>77</xdr:row>
      <xdr:rowOff>146456</xdr:rowOff>
    </xdr:to>
    <xdr:sp macro="" textlink="">
      <xdr:nvSpPr>
        <xdr:cNvPr id="429" name="円/楕円 428"/>
        <xdr:cNvSpPr/>
      </xdr:nvSpPr>
      <xdr:spPr>
        <a:xfrm>
          <a:off x="6921500" y="13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137583</xdr:rowOff>
    </xdr:from>
    <xdr:ext cx="534377" cy="259045"/>
    <xdr:sp macro="" textlink="">
      <xdr:nvSpPr>
        <xdr:cNvPr id="430" name="テキスト ボックス 429"/>
        <xdr:cNvSpPr txBox="1"/>
      </xdr:nvSpPr>
      <xdr:spPr>
        <a:xfrm>
          <a:off x="6705111" y="133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4" name="直線コネクタ 453"/>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5"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6" name="直線コネクタ 455"/>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7"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8" name="直線コネクタ 457"/>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23999</xdr:rowOff>
    </xdr:from>
    <xdr:to>
      <xdr:col>15</xdr:col>
      <xdr:colOff>180975</xdr:colOff>
      <xdr:row>93</xdr:row>
      <xdr:rowOff>64605</xdr:rowOff>
    </xdr:to>
    <xdr:cxnSp macro="">
      <xdr:nvCxnSpPr>
        <xdr:cNvPr id="459" name="直線コネクタ 458"/>
        <xdr:cNvCxnSpPr/>
      </xdr:nvCxnSpPr>
      <xdr:spPr>
        <a:xfrm flipV="1">
          <a:off x="9639300" y="15797399"/>
          <a:ext cx="838200" cy="2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60"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61" name="フローチャート : 判断 460"/>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135068</xdr:rowOff>
    </xdr:from>
    <xdr:to>
      <xdr:col>14</xdr:col>
      <xdr:colOff>28575</xdr:colOff>
      <xdr:row>93</xdr:row>
      <xdr:rowOff>64605</xdr:rowOff>
    </xdr:to>
    <xdr:cxnSp macro="">
      <xdr:nvCxnSpPr>
        <xdr:cNvPr id="462" name="直線コネクタ 461"/>
        <xdr:cNvCxnSpPr/>
      </xdr:nvCxnSpPr>
      <xdr:spPr>
        <a:xfrm>
          <a:off x="8750300" y="15565568"/>
          <a:ext cx="889000" cy="4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3" name="フローチャート : 判断 462"/>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171080</xdr:rowOff>
    </xdr:from>
    <xdr:ext cx="534377" cy="259045"/>
    <xdr:sp macro="" textlink="">
      <xdr:nvSpPr>
        <xdr:cNvPr id="464" name="テキスト ボックス 463"/>
        <xdr:cNvSpPr txBox="1"/>
      </xdr:nvSpPr>
      <xdr:spPr>
        <a:xfrm>
          <a:off x="9372111" y="164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135068</xdr:rowOff>
    </xdr:from>
    <xdr:to>
      <xdr:col>12</xdr:col>
      <xdr:colOff>511175</xdr:colOff>
      <xdr:row>94</xdr:row>
      <xdr:rowOff>121869</xdr:rowOff>
    </xdr:to>
    <xdr:cxnSp macro="">
      <xdr:nvCxnSpPr>
        <xdr:cNvPr id="465" name="直線コネクタ 464"/>
        <xdr:cNvCxnSpPr/>
      </xdr:nvCxnSpPr>
      <xdr:spPr>
        <a:xfrm flipV="1">
          <a:off x="7861300" y="15565568"/>
          <a:ext cx="889000" cy="67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6" name="フローチャート : 判断 465"/>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12851</xdr:rowOff>
    </xdr:from>
    <xdr:ext cx="534377" cy="259045"/>
    <xdr:sp macro="" textlink="">
      <xdr:nvSpPr>
        <xdr:cNvPr id="467" name="テキスト ボックス 466"/>
        <xdr:cNvSpPr txBox="1"/>
      </xdr:nvSpPr>
      <xdr:spPr>
        <a:xfrm>
          <a:off x="8483111" y="164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121869</xdr:rowOff>
    </xdr:from>
    <xdr:to>
      <xdr:col>11</xdr:col>
      <xdr:colOff>307975</xdr:colOff>
      <xdr:row>96</xdr:row>
      <xdr:rowOff>48885</xdr:rowOff>
    </xdr:to>
    <xdr:cxnSp macro="">
      <xdr:nvCxnSpPr>
        <xdr:cNvPr id="468" name="直線コネクタ 467"/>
        <xdr:cNvCxnSpPr/>
      </xdr:nvCxnSpPr>
      <xdr:spPr>
        <a:xfrm flipV="1">
          <a:off x="6972300" y="16238169"/>
          <a:ext cx="889000" cy="26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9" name="フローチャート : 判断 468"/>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116636</xdr:rowOff>
    </xdr:from>
    <xdr:ext cx="534377" cy="259045"/>
    <xdr:sp macro="" textlink="">
      <xdr:nvSpPr>
        <xdr:cNvPr id="470" name="テキスト ボックス 469"/>
        <xdr:cNvSpPr txBox="1"/>
      </xdr:nvSpPr>
      <xdr:spPr>
        <a:xfrm>
          <a:off x="7594111"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71" name="フローチャート : 判断 470"/>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134710</xdr:rowOff>
    </xdr:from>
    <xdr:ext cx="534377" cy="259045"/>
    <xdr:sp macro="" textlink="">
      <xdr:nvSpPr>
        <xdr:cNvPr id="472" name="テキスト ボックス 471"/>
        <xdr:cNvSpPr txBox="1"/>
      </xdr:nvSpPr>
      <xdr:spPr>
        <a:xfrm>
          <a:off x="6705111" y="165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144649</xdr:rowOff>
    </xdr:from>
    <xdr:to>
      <xdr:col>15</xdr:col>
      <xdr:colOff>231775</xdr:colOff>
      <xdr:row>92</xdr:row>
      <xdr:rowOff>74799</xdr:rowOff>
    </xdr:to>
    <xdr:sp macro="" textlink="">
      <xdr:nvSpPr>
        <xdr:cNvPr id="478" name="円/楕円 477"/>
        <xdr:cNvSpPr/>
      </xdr:nvSpPr>
      <xdr:spPr>
        <a:xfrm>
          <a:off x="10426700" y="157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167526</xdr:rowOff>
    </xdr:from>
    <xdr:ext cx="599010" cy="259045"/>
    <xdr:sp macro="" textlink="">
      <xdr:nvSpPr>
        <xdr:cNvPr id="479" name="土木費該当値テキスト"/>
        <xdr:cNvSpPr txBox="1"/>
      </xdr:nvSpPr>
      <xdr:spPr>
        <a:xfrm>
          <a:off x="10528300" y="155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160,184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13805</xdr:rowOff>
    </xdr:from>
    <xdr:to>
      <xdr:col>14</xdr:col>
      <xdr:colOff>79375</xdr:colOff>
      <xdr:row>93</xdr:row>
      <xdr:rowOff>115405</xdr:rowOff>
    </xdr:to>
    <xdr:sp macro="" textlink="">
      <xdr:nvSpPr>
        <xdr:cNvPr id="480" name="円/楕円 479"/>
        <xdr:cNvSpPr/>
      </xdr:nvSpPr>
      <xdr:spPr>
        <a:xfrm>
          <a:off x="9588500" y="15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131932</xdr:rowOff>
    </xdr:from>
    <xdr:ext cx="599010" cy="259045"/>
    <xdr:sp macro="" textlink="">
      <xdr:nvSpPr>
        <xdr:cNvPr id="481" name="テキスト ボックス 480"/>
        <xdr:cNvSpPr txBox="1"/>
      </xdr:nvSpPr>
      <xdr:spPr>
        <a:xfrm>
          <a:off x="9339794" y="1573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132,355</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84268</xdr:rowOff>
    </xdr:from>
    <xdr:to>
      <xdr:col>12</xdr:col>
      <xdr:colOff>561975</xdr:colOff>
      <xdr:row>91</xdr:row>
      <xdr:rowOff>14418</xdr:rowOff>
    </xdr:to>
    <xdr:sp macro="" textlink="">
      <xdr:nvSpPr>
        <xdr:cNvPr id="482" name="円/楕円 481"/>
        <xdr:cNvSpPr/>
      </xdr:nvSpPr>
      <xdr:spPr>
        <a:xfrm>
          <a:off x="8699500" y="155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30945</xdr:rowOff>
    </xdr:from>
    <xdr:ext cx="599010" cy="259045"/>
    <xdr:sp macro="" textlink="">
      <xdr:nvSpPr>
        <xdr:cNvPr id="483" name="テキスト ボックス 482"/>
        <xdr:cNvSpPr txBox="1"/>
      </xdr:nvSpPr>
      <xdr:spPr>
        <a:xfrm>
          <a:off x="8450794" y="152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71069</xdr:rowOff>
    </xdr:from>
    <xdr:to>
      <xdr:col>11</xdr:col>
      <xdr:colOff>358775</xdr:colOff>
      <xdr:row>95</xdr:row>
      <xdr:rowOff>1219</xdr:rowOff>
    </xdr:to>
    <xdr:sp macro="" textlink="">
      <xdr:nvSpPr>
        <xdr:cNvPr id="484" name="円/楕円 483"/>
        <xdr:cNvSpPr/>
      </xdr:nvSpPr>
      <xdr:spPr>
        <a:xfrm>
          <a:off x="7810500" y="161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17746</xdr:rowOff>
    </xdr:from>
    <xdr:ext cx="599010" cy="259045"/>
    <xdr:sp macro="" textlink="">
      <xdr:nvSpPr>
        <xdr:cNvPr id="485" name="テキスト ボックス 484"/>
        <xdr:cNvSpPr txBox="1"/>
      </xdr:nvSpPr>
      <xdr:spPr>
        <a:xfrm>
          <a:off x="7561794" y="159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169535</xdr:rowOff>
    </xdr:from>
    <xdr:to>
      <xdr:col>10</xdr:col>
      <xdr:colOff>155575</xdr:colOff>
      <xdr:row>96</xdr:row>
      <xdr:rowOff>99685</xdr:rowOff>
    </xdr:to>
    <xdr:sp macro="" textlink="">
      <xdr:nvSpPr>
        <xdr:cNvPr id="486" name="円/楕円 485"/>
        <xdr:cNvSpPr/>
      </xdr:nvSpPr>
      <xdr:spPr>
        <a:xfrm>
          <a:off x="6921500" y="16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116212</xdr:rowOff>
    </xdr:from>
    <xdr:ext cx="534377" cy="259045"/>
    <xdr:sp macro="" textlink="">
      <xdr:nvSpPr>
        <xdr:cNvPr id="487" name="テキスト ボックス 486"/>
        <xdr:cNvSpPr txBox="1"/>
      </xdr:nvSpPr>
      <xdr:spPr>
        <a:xfrm>
          <a:off x="6705111" y="1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11" name="直線コネクタ 510"/>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2"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3" name="直線コネクタ 512"/>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4"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5" name="直線コネクタ 514"/>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95397</xdr:rowOff>
    </xdr:from>
    <xdr:to>
      <xdr:col>23</xdr:col>
      <xdr:colOff>517525</xdr:colOff>
      <xdr:row>37</xdr:row>
      <xdr:rowOff>66510</xdr:rowOff>
    </xdr:to>
    <xdr:cxnSp macro="">
      <xdr:nvCxnSpPr>
        <xdr:cNvPr id="516" name="直線コネクタ 515"/>
        <xdr:cNvCxnSpPr/>
      </xdr:nvCxnSpPr>
      <xdr:spPr>
        <a:xfrm flipV="1">
          <a:off x="15481300" y="6267597"/>
          <a:ext cx="838200" cy="1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7"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8" name="フローチャート : 判断 517"/>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66510</xdr:rowOff>
    </xdr:from>
    <xdr:to>
      <xdr:col>22</xdr:col>
      <xdr:colOff>365125</xdr:colOff>
      <xdr:row>37</xdr:row>
      <xdr:rowOff>85568</xdr:rowOff>
    </xdr:to>
    <xdr:cxnSp macro="">
      <xdr:nvCxnSpPr>
        <xdr:cNvPr id="519" name="直線コネクタ 518"/>
        <xdr:cNvCxnSpPr/>
      </xdr:nvCxnSpPr>
      <xdr:spPr>
        <a:xfrm flipV="1">
          <a:off x="14592300" y="6410160"/>
          <a:ext cx="8890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20" name="フローチャート : 判断 519"/>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169214</xdr:rowOff>
    </xdr:from>
    <xdr:ext cx="534377" cy="259045"/>
    <xdr:sp macro="" textlink="">
      <xdr:nvSpPr>
        <xdr:cNvPr id="521" name="テキスト ボックス 520"/>
        <xdr:cNvSpPr txBox="1"/>
      </xdr:nvSpPr>
      <xdr:spPr>
        <a:xfrm>
          <a:off x="15214111" y="65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118631</xdr:rowOff>
    </xdr:from>
    <xdr:to>
      <xdr:col>21</xdr:col>
      <xdr:colOff>161925</xdr:colOff>
      <xdr:row>37</xdr:row>
      <xdr:rowOff>85568</xdr:rowOff>
    </xdr:to>
    <xdr:cxnSp macro="">
      <xdr:nvCxnSpPr>
        <xdr:cNvPr id="522" name="直線コネクタ 521"/>
        <xdr:cNvCxnSpPr/>
      </xdr:nvCxnSpPr>
      <xdr:spPr>
        <a:xfrm>
          <a:off x="13703300" y="6290831"/>
          <a:ext cx="889000" cy="1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3" name="フローチャート : 判断 522"/>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167972</xdr:rowOff>
    </xdr:from>
    <xdr:ext cx="534377" cy="259045"/>
    <xdr:sp macro="" textlink="">
      <xdr:nvSpPr>
        <xdr:cNvPr id="524" name="テキスト ボックス 523"/>
        <xdr:cNvSpPr txBox="1"/>
      </xdr:nvSpPr>
      <xdr:spPr>
        <a:xfrm>
          <a:off x="14325111" y="65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118631</xdr:rowOff>
    </xdr:from>
    <xdr:to>
      <xdr:col>19</xdr:col>
      <xdr:colOff>644525</xdr:colOff>
      <xdr:row>37</xdr:row>
      <xdr:rowOff>129817</xdr:rowOff>
    </xdr:to>
    <xdr:cxnSp macro="">
      <xdr:nvCxnSpPr>
        <xdr:cNvPr id="525" name="直線コネクタ 524"/>
        <xdr:cNvCxnSpPr/>
      </xdr:nvCxnSpPr>
      <xdr:spPr>
        <a:xfrm flipV="1">
          <a:off x="12814300" y="6290831"/>
          <a:ext cx="889000" cy="18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6" name="フローチャート : 判断 525"/>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13523</xdr:rowOff>
    </xdr:from>
    <xdr:ext cx="534377" cy="259045"/>
    <xdr:sp macro="" textlink="">
      <xdr:nvSpPr>
        <xdr:cNvPr id="527" name="テキスト ボックス 526"/>
        <xdr:cNvSpPr txBox="1"/>
      </xdr:nvSpPr>
      <xdr:spPr>
        <a:xfrm>
          <a:off x="13436111" y="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8" name="フローチャート : 判断 527"/>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55280</xdr:rowOff>
    </xdr:from>
    <xdr:ext cx="534377" cy="259045"/>
    <xdr:sp macro="" textlink="">
      <xdr:nvSpPr>
        <xdr:cNvPr id="529" name="テキスト ボックス 528"/>
        <xdr:cNvSpPr txBox="1"/>
      </xdr:nvSpPr>
      <xdr:spPr>
        <a:xfrm>
          <a:off x="12547111" y="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44597</xdr:rowOff>
    </xdr:from>
    <xdr:to>
      <xdr:col>23</xdr:col>
      <xdr:colOff>568325</xdr:colOff>
      <xdr:row>36</xdr:row>
      <xdr:rowOff>146197</xdr:rowOff>
    </xdr:to>
    <xdr:sp macro="" textlink="">
      <xdr:nvSpPr>
        <xdr:cNvPr id="535" name="円/楕円 534"/>
        <xdr:cNvSpPr/>
      </xdr:nvSpPr>
      <xdr:spPr>
        <a:xfrm>
          <a:off x="16268700" y="62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67474</xdr:rowOff>
    </xdr:from>
    <xdr:ext cx="534377" cy="259045"/>
    <xdr:sp macro="" textlink="">
      <xdr:nvSpPr>
        <xdr:cNvPr id="536" name="消防費該当値テキスト"/>
        <xdr:cNvSpPr txBox="1"/>
      </xdr:nvSpPr>
      <xdr:spPr>
        <a:xfrm>
          <a:off x="16370300" y="60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15710</xdr:rowOff>
    </xdr:from>
    <xdr:to>
      <xdr:col>22</xdr:col>
      <xdr:colOff>415925</xdr:colOff>
      <xdr:row>37</xdr:row>
      <xdr:rowOff>117310</xdr:rowOff>
    </xdr:to>
    <xdr:sp macro="" textlink="">
      <xdr:nvSpPr>
        <xdr:cNvPr id="537" name="円/楕円 536"/>
        <xdr:cNvSpPr/>
      </xdr:nvSpPr>
      <xdr:spPr>
        <a:xfrm>
          <a:off x="15430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133837</xdr:rowOff>
    </xdr:from>
    <xdr:ext cx="534377" cy="259045"/>
    <xdr:sp macro="" textlink="">
      <xdr:nvSpPr>
        <xdr:cNvPr id="538" name="テキスト ボックス 537"/>
        <xdr:cNvSpPr txBox="1"/>
      </xdr:nvSpPr>
      <xdr:spPr>
        <a:xfrm>
          <a:off x="15214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34768</xdr:rowOff>
    </xdr:from>
    <xdr:to>
      <xdr:col>21</xdr:col>
      <xdr:colOff>212725</xdr:colOff>
      <xdr:row>37</xdr:row>
      <xdr:rowOff>136368</xdr:rowOff>
    </xdr:to>
    <xdr:sp macro="" textlink="">
      <xdr:nvSpPr>
        <xdr:cNvPr id="539" name="円/楕円 538"/>
        <xdr:cNvSpPr/>
      </xdr:nvSpPr>
      <xdr:spPr>
        <a:xfrm>
          <a:off x="14541500" y="63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152895</xdr:rowOff>
    </xdr:from>
    <xdr:ext cx="534377" cy="259045"/>
    <xdr:sp macro="" textlink="">
      <xdr:nvSpPr>
        <xdr:cNvPr id="540" name="テキスト ボックス 539"/>
        <xdr:cNvSpPr txBox="1"/>
      </xdr:nvSpPr>
      <xdr:spPr>
        <a:xfrm>
          <a:off x="14325111" y="61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67831</xdr:rowOff>
    </xdr:from>
    <xdr:to>
      <xdr:col>20</xdr:col>
      <xdr:colOff>9525</xdr:colOff>
      <xdr:row>36</xdr:row>
      <xdr:rowOff>169431</xdr:rowOff>
    </xdr:to>
    <xdr:sp macro="" textlink="">
      <xdr:nvSpPr>
        <xdr:cNvPr id="541" name="円/楕円 540"/>
        <xdr:cNvSpPr/>
      </xdr:nvSpPr>
      <xdr:spPr>
        <a:xfrm>
          <a:off x="13652500" y="62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14508</xdr:rowOff>
    </xdr:from>
    <xdr:ext cx="534377" cy="259045"/>
    <xdr:sp macro="" textlink="">
      <xdr:nvSpPr>
        <xdr:cNvPr id="542" name="テキスト ボックス 541"/>
        <xdr:cNvSpPr txBox="1"/>
      </xdr:nvSpPr>
      <xdr:spPr>
        <a:xfrm>
          <a:off x="13436111" y="60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79017</xdr:rowOff>
    </xdr:from>
    <xdr:to>
      <xdr:col>18</xdr:col>
      <xdr:colOff>492125</xdr:colOff>
      <xdr:row>38</xdr:row>
      <xdr:rowOff>9167</xdr:rowOff>
    </xdr:to>
    <xdr:sp macro="" textlink="">
      <xdr:nvSpPr>
        <xdr:cNvPr id="543" name="円/楕円 542"/>
        <xdr:cNvSpPr/>
      </xdr:nvSpPr>
      <xdr:spPr>
        <a:xfrm>
          <a:off x="12763500" y="64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25694</xdr:rowOff>
    </xdr:from>
    <xdr:ext cx="534377" cy="259045"/>
    <xdr:sp macro="" textlink="">
      <xdr:nvSpPr>
        <xdr:cNvPr id="544" name="テキスト ボックス 543"/>
        <xdr:cNvSpPr txBox="1"/>
      </xdr:nvSpPr>
      <xdr:spPr>
        <a:xfrm>
          <a:off x="12547111" y="61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6" name="直線コネクタ 565"/>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7"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8" name="直線コネクタ 567"/>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9"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70" name="直線コネクタ 569"/>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83058</xdr:rowOff>
    </xdr:from>
    <xdr:to>
      <xdr:col>23</xdr:col>
      <xdr:colOff>517525</xdr:colOff>
      <xdr:row>55</xdr:row>
      <xdr:rowOff>134680</xdr:rowOff>
    </xdr:to>
    <xdr:cxnSp macro="">
      <xdr:nvCxnSpPr>
        <xdr:cNvPr id="571" name="直線コネクタ 570"/>
        <xdr:cNvCxnSpPr/>
      </xdr:nvCxnSpPr>
      <xdr:spPr>
        <a:xfrm>
          <a:off x="15481300" y="9512808"/>
          <a:ext cx="838200" cy="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2"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3" name="フローチャート : 判断 572"/>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83058</xdr:rowOff>
    </xdr:from>
    <xdr:to>
      <xdr:col>22</xdr:col>
      <xdr:colOff>365125</xdr:colOff>
      <xdr:row>56</xdr:row>
      <xdr:rowOff>118088</xdr:rowOff>
    </xdr:to>
    <xdr:cxnSp macro="">
      <xdr:nvCxnSpPr>
        <xdr:cNvPr id="574" name="直線コネクタ 573"/>
        <xdr:cNvCxnSpPr/>
      </xdr:nvCxnSpPr>
      <xdr:spPr>
        <a:xfrm flipV="1">
          <a:off x="14592300" y="9512808"/>
          <a:ext cx="88900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5" name="フローチャート : 判断 574"/>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26179</xdr:rowOff>
    </xdr:from>
    <xdr:ext cx="534377" cy="259045"/>
    <xdr:sp macro="" textlink="">
      <xdr:nvSpPr>
        <xdr:cNvPr id="576" name="テキスト ボックス 575"/>
        <xdr:cNvSpPr txBox="1"/>
      </xdr:nvSpPr>
      <xdr:spPr>
        <a:xfrm>
          <a:off x="15214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118088</xdr:rowOff>
    </xdr:from>
    <xdr:to>
      <xdr:col>21</xdr:col>
      <xdr:colOff>161925</xdr:colOff>
      <xdr:row>56</xdr:row>
      <xdr:rowOff>164233</xdr:rowOff>
    </xdr:to>
    <xdr:cxnSp macro="">
      <xdr:nvCxnSpPr>
        <xdr:cNvPr id="577" name="直線コネクタ 576"/>
        <xdr:cNvCxnSpPr/>
      </xdr:nvCxnSpPr>
      <xdr:spPr>
        <a:xfrm flipV="1">
          <a:off x="13703300" y="9719288"/>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8" name="フローチャート : 判断 577"/>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18804</xdr:rowOff>
    </xdr:from>
    <xdr:ext cx="534377" cy="259045"/>
    <xdr:sp macro="" textlink="">
      <xdr:nvSpPr>
        <xdr:cNvPr id="579" name="テキスト ボックス 578"/>
        <xdr:cNvSpPr txBox="1"/>
      </xdr:nvSpPr>
      <xdr:spPr>
        <a:xfrm>
          <a:off x="14325111" y="97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146974</xdr:rowOff>
    </xdr:from>
    <xdr:to>
      <xdr:col>19</xdr:col>
      <xdr:colOff>644525</xdr:colOff>
      <xdr:row>56</xdr:row>
      <xdr:rowOff>164233</xdr:rowOff>
    </xdr:to>
    <xdr:cxnSp macro="">
      <xdr:nvCxnSpPr>
        <xdr:cNvPr id="580" name="直線コネクタ 579"/>
        <xdr:cNvCxnSpPr/>
      </xdr:nvCxnSpPr>
      <xdr:spPr>
        <a:xfrm>
          <a:off x="12814300" y="974817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81" name="フローチャート : 判断 580"/>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37058</xdr:rowOff>
    </xdr:from>
    <xdr:ext cx="534377" cy="259045"/>
    <xdr:sp macro="" textlink="">
      <xdr:nvSpPr>
        <xdr:cNvPr id="582" name="テキスト ボックス 581"/>
        <xdr:cNvSpPr txBox="1"/>
      </xdr:nvSpPr>
      <xdr:spPr>
        <a:xfrm>
          <a:off x="13436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3" name="フローチャート : 判断 582"/>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42492</xdr:rowOff>
    </xdr:from>
    <xdr:ext cx="534377" cy="259045"/>
    <xdr:sp macro="" textlink="">
      <xdr:nvSpPr>
        <xdr:cNvPr id="584" name="テキスト ボックス 583"/>
        <xdr:cNvSpPr txBox="1"/>
      </xdr:nvSpPr>
      <xdr:spPr>
        <a:xfrm>
          <a:off x="12547111" y="98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83880</xdr:rowOff>
    </xdr:from>
    <xdr:to>
      <xdr:col>23</xdr:col>
      <xdr:colOff>568325</xdr:colOff>
      <xdr:row>56</xdr:row>
      <xdr:rowOff>14030</xdr:rowOff>
    </xdr:to>
    <xdr:sp macro="" textlink="">
      <xdr:nvSpPr>
        <xdr:cNvPr id="590" name="円/楕円 589"/>
        <xdr:cNvSpPr/>
      </xdr:nvSpPr>
      <xdr:spPr>
        <a:xfrm>
          <a:off x="16268700" y="95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106757</xdr:rowOff>
    </xdr:from>
    <xdr:ext cx="599010" cy="259045"/>
    <xdr:sp macro="" textlink="">
      <xdr:nvSpPr>
        <xdr:cNvPr id="591" name="教育費該当値テキスト"/>
        <xdr:cNvSpPr txBox="1"/>
      </xdr:nvSpPr>
      <xdr:spPr>
        <a:xfrm>
          <a:off x="16370300" y="936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113,598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32258</xdr:rowOff>
    </xdr:from>
    <xdr:to>
      <xdr:col>22</xdr:col>
      <xdr:colOff>415925</xdr:colOff>
      <xdr:row>55</xdr:row>
      <xdr:rowOff>133858</xdr:rowOff>
    </xdr:to>
    <xdr:sp macro="" textlink="">
      <xdr:nvSpPr>
        <xdr:cNvPr id="592" name="円/楕円 591"/>
        <xdr:cNvSpPr/>
      </xdr:nvSpPr>
      <xdr:spPr>
        <a:xfrm>
          <a:off x="15430500" y="94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150385</xdr:rowOff>
    </xdr:from>
    <xdr:ext cx="599010" cy="259045"/>
    <xdr:sp macro="" textlink="">
      <xdr:nvSpPr>
        <xdr:cNvPr id="593" name="テキスト ボックス 592"/>
        <xdr:cNvSpPr txBox="1"/>
      </xdr:nvSpPr>
      <xdr:spPr>
        <a:xfrm>
          <a:off x="15181794" y="923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67288</xdr:rowOff>
    </xdr:from>
    <xdr:to>
      <xdr:col>21</xdr:col>
      <xdr:colOff>212725</xdr:colOff>
      <xdr:row>56</xdr:row>
      <xdr:rowOff>168888</xdr:rowOff>
    </xdr:to>
    <xdr:sp macro="" textlink="">
      <xdr:nvSpPr>
        <xdr:cNvPr id="594" name="円/楕円 593"/>
        <xdr:cNvSpPr/>
      </xdr:nvSpPr>
      <xdr:spPr>
        <a:xfrm>
          <a:off x="14541500" y="9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13965</xdr:rowOff>
    </xdr:from>
    <xdr:ext cx="534377" cy="259045"/>
    <xdr:sp macro="" textlink="">
      <xdr:nvSpPr>
        <xdr:cNvPr id="595" name="テキスト ボックス 594"/>
        <xdr:cNvSpPr txBox="1"/>
      </xdr:nvSpPr>
      <xdr:spPr>
        <a:xfrm>
          <a:off x="14325111" y="94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113433</xdr:rowOff>
    </xdr:from>
    <xdr:to>
      <xdr:col>20</xdr:col>
      <xdr:colOff>9525</xdr:colOff>
      <xdr:row>57</xdr:row>
      <xdr:rowOff>43583</xdr:rowOff>
    </xdr:to>
    <xdr:sp macro="" textlink="">
      <xdr:nvSpPr>
        <xdr:cNvPr id="596" name="円/楕円 595"/>
        <xdr:cNvSpPr/>
      </xdr:nvSpPr>
      <xdr:spPr>
        <a:xfrm>
          <a:off x="13652500" y="97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34710</xdr:rowOff>
    </xdr:from>
    <xdr:ext cx="534377" cy="259045"/>
    <xdr:sp macro="" textlink="">
      <xdr:nvSpPr>
        <xdr:cNvPr id="597" name="テキスト ボックス 596"/>
        <xdr:cNvSpPr txBox="1"/>
      </xdr:nvSpPr>
      <xdr:spPr>
        <a:xfrm>
          <a:off x="13436111" y="98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96174</xdr:rowOff>
    </xdr:from>
    <xdr:to>
      <xdr:col>18</xdr:col>
      <xdr:colOff>492125</xdr:colOff>
      <xdr:row>57</xdr:row>
      <xdr:rowOff>26324</xdr:rowOff>
    </xdr:to>
    <xdr:sp macro="" textlink="">
      <xdr:nvSpPr>
        <xdr:cNvPr id="598" name="円/楕円 597"/>
        <xdr:cNvSpPr/>
      </xdr:nvSpPr>
      <xdr:spPr>
        <a:xfrm>
          <a:off x="12763500" y="96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42851</xdr:rowOff>
    </xdr:from>
    <xdr:ext cx="534377" cy="259045"/>
    <xdr:sp macro="" textlink="">
      <xdr:nvSpPr>
        <xdr:cNvPr id="599" name="テキスト ボックス 598"/>
        <xdr:cNvSpPr txBox="1"/>
      </xdr:nvSpPr>
      <xdr:spPr>
        <a:xfrm>
          <a:off x="12547111" y="94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21" name="直線コネクタ 620"/>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2"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4"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5" name="直線コネクタ 624"/>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8401</xdr:rowOff>
    </xdr:from>
    <xdr:to>
      <xdr:col>23</xdr:col>
      <xdr:colOff>517525</xdr:colOff>
      <xdr:row>73</xdr:row>
      <xdr:rowOff>119935</xdr:rowOff>
    </xdr:to>
    <xdr:cxnSp macro="">
      <xdr:nvCxnSpPr>
        <xdr:cNvPr id="626" name="直線コネクタ 625"/>
        <xdr:cNvCxnSpPr/>
      </xdr:nvCxnSpPr>
      <xdr:spPr>
        <a:xfrm flipV="1">
          <a:off x="15481300" y="12352801"/>
          <a:ext cx="838200" cy="2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7"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8" name="フローチャート : 判断 627"/>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119935</xdr:rowOff>
    </xdr:from>
    <xdr:to>
      <xdr:col>22</xdr:col>
      <xdr:colOff>365125</xdr:colOff>
      <xdr:row>75</xdr:row>
      <xdr:rowOff>92128</xdr:rowOff>
    </xdr:to>
    <xdr:cxnSp macro="">
      <xdr:nvCxnSpPr>
        <xdr:cNvPr id="629" name="直線コネクタ 628"/>
        <xdr:cNvCxnSpPr/>
      </xdr:nvCxnSpPr>
      <xdr:spPr>
        <a:xfrm flipV="1">
          <a:off x="14592300" y="12635785"/>
          <a:ext cx="889000" cy="3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30" name="フローチャート : 判断 629"/>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111571</xdr:rowOff>
    </xdr:from>
    <xdr:ext cx="534377" cy="259045"/>
    <xdr:sp macro="" textlink="">
      <xdr:nvSpPr>
        <xdr:cNvPr id="631" name="テキスト ボックス 630"/>
        <xdr:cNvSpPr txBox="1"/>
      </xdr:nvSpPr>
      <xdr:spPr>
        <a:xfrm>
          <a:off x="15214111" y="134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69867</xdr:rowOff>
    </xdr:from>
    <xdr:to>
      <xdr:col>21</xdr:col>
      <xdr:colOff>161925</xdr:colOff>
      <xdr:row>75</xdr:row>
      <xdr:rowOff>92128</xdr:rowOff>
    </xdr:to>
    <xdr:cxnSp macro="">
      <xdr:nvCxnSpPr>
        <xdr:cNvPr id="632" name="直線コネクタ 631"/>
        <xdr:cNvCxnSpPr/>
      </xdr:nvCxnSpPr>
      <xdr:spPr>
        <a:xfrm>
          <a:off x="13703300" y="12928617"/>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3" name="フローチャート : 判断 632"/>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117998</xdr:rowOff>
    </xdr:from>
    <xdr:ext cx="534377" cy="259045"/>
    <xdr:sp macro="" textlink="">
      <xdr:nvSpPr>
        <xdr:cNvPr id="634" name="テキスト ボックス 633"/>
        <xdr:cNvSpPr txBox="1"/>
      </xdr:nvSpPr>
      <xdr:spPr>
        <a:xfrm>
          <a:off x="14325111" y="134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69867</xdr:rowOff>
    </xdr:from>
    <xdr:to>
      <xdr:col>19</xdr:col>
      <xdr:colOff>644525</xdr:colOff>
      <xdr:row>77</xdr:row>
      <xdr:rowOff>96193</xdr:rowOff>
    </xdr:to>
    <xdr:cxnSp macro="">
      <xdr:nvCxnSpPr>
        <xdr:cNvPr id="635" name="直線コネクタ 634"/>
        <xdr:cNvCxnSpPr/>
      </xdr:nvCxnSpPr>
      <xdr:spPr>
        <a:xfrm flipV="1">
          <a:off x="12814300" y="12928617"/>
          <a:ext cx="889000" cy="36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6" name="フローチャート : 判断 635"/>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105292</xdr:rowOff>
    </xdr:from>
    <xdr:ext cx="534377" cy="259045"/>
    <xdr:sp macro="" textlink="">
      <xdr:nvSpPr>
        <xdr:cNvPr id="637" name="テキスト ボックス 636"/>
        <xdr:cNvSpPr txBox="1"/>
      </xdr:nvSpPr>
      <xdr:spPr>
        <a:xfrm>
          <a:off x="13436111" y="134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8" name="フローチャート : 判断 637"/>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127175</xdr:rowOff>
    </xdr:from>
    <xdr:ext cx="534377" cy="259045"/>
    <xdr:sp macro="" textlink="">
      <xdr:nvSpPr>
        <xdr:cNvPr id="639" name="テキスト ボックス 638"/>
        <xdr:cNvSpPr txBox="1"/>
      </xdr:nvSpPr>
      <xdr:spPr>
        <a:xfrm>
          <a:off x="12547111" y="135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129051</xdr:rowOff>
    </xdr:from>
    <xdr:to>
      <xdr:col>23</xdr:col>
      <xdr:colOff>568325</xdr:colOff>
      <xdr:row>72</xdr:row>
      <xdr:rowOff>59201</xdr:rowOff>
    </xdr:to>
    <xdr:sp macro="" textlink="">
      <xdr:nvSpPr>
        <xdr:cNvPr id="645" name="円/楕円 644"/>
        <xdr:cNvSpPr/>
      </xdr:nvSpPr>
      <xdr:spPr>
        <a:xfrm>
          <a:off x="16268700" y="123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82078</xdr:rowOff>
    </xdr:from>
    <xdr:ext cx="599010" cy="259045"/>
    <xdr:sp macro="" textlink="">
      <xdr:nvSpPr>
        <xdr:cNvPr id="646" name="災害復旧費該当値テキスト"/>
        <xdr:cNvSpPr txBox="1"/>
      </xdr:nvSpPr>
      <xdr:spPr>
        <a:xfrm>
          <a:off x="16370300" y="122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253,718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69135</xdr:rowOff>
    </xdr:from>
    <xdr:to>
      <xdr:col>22</xdr:col>
      <xdr:colOff>415925</xdr:colOff>
      <xdr:row>73</xdr:row>
      <xdr:rowOff>170735</xdr:rowOff>
    </xdr:to>
    <xdr:sp macro="" textlink="">
      <xdr:nvSpPr>
        <xdr:cNvPr id="647" name="円/楕円 646"/>
        <xdr:cNvSpPr/>
      </xdr:nvSpPr>
      <xdr:spPr>
        <a:xfrm>
          <a:off x="15430500" y="125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15812</xdr:rowOff>
    </xdr:from>
    <xdr:ext cx="599010" cy="259045"/>
    <xdr:sp macro="" textlink="">
      <xdr:nvSpPr>
        <xdr:cNvPr id="648" name="テキスト ボックス 647"/>
        <xdr:cNvSpPr txBox="1"/>
      </xdr:nvSpPr>
      <xdr:spPr>
        <a:xfrm>
          <a:off x="15181794" y="1236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41328</xdr:rowOff>
    </xdr:from>
    <xdr:to>
      <xdr:col>21</xdr:col>
      <xdr:colOff>212725</xdr:colOff>
      <xdr:row>75</xdr:row>
      <xdr:rowOff>142928</xdr:rowOff>
    </xdr:to>
    <xdr:sp macro="" textlink="">
      <xdr:nvSpPr>
        <xdr:cNvPr id="649" name="円/楕円 648"/>
        <xdr:cNvSpPr/>
      </xdr:nvSpPr>
      <xdr:spPr>
        <a:xfrm>
          <a:off x="14541500" y="129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159455</xdr:rowOff>
    </xdr:from>
    <xdr:ext cx="599010" cy="259045"/>
    <xdr:sp macro="" textlink="">
      <xdr:nvSpPr>
        <xdr:cNvPr id="650" name="テキスト ボックス 649"/>
        <xdr:cNvSpPr txBox="1"/>
      </xdr:nvSpPr>
      <xdr:spPr>
        <a:xfrm>
          <a:off x="14292794" y="1267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19067</xdr:rowOff>
    </xdr:from>
    <xdr:to>
      <xdr:col>20</xdr:col>
      <xdr:colOff>9525</xdr:colOff>
      <xdr:row>75</xdr:row>
      <xdr:rowOff>120667</xdr:rowOff>
    </xdr:to>
    <xdr:sp macro="" textlink="">
      <xdr:nvSpPr>
        <xdr:cNvPr id="651" name="円/楕円 650"/>
        <xdr:cNvSpPr/>
      </xdr:nvSpPr>
      <xdr:spPr>
        <a:xfrm>
          <a:off x="13652500" y="128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137194</xdr:rowOff>
    </xdr:from>
    <xdr:ext cx="599010" cy="259045"/>
    <xdr:sp macro="" textlink="">
      <xdr:nvSpPr>
        <xdr:cNvPr id="652" name="テキスト ボックス 651"/>
        <xdr:cNvSpPr txBox="1"/>
      </xdr:nvSpPr>
      <xdr:spPr>
        <a:xfrm>
          <a:off x="13403794" y="1265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45393</xdr:rowOff>
    </xdr:from>
    <xdr:to>
      <xdr:col>18</xdr:col>
      <xdr:colOff>492125</xdr:colOff>
      <xdr:row>77</xdr:row>
      <xdr:rowOff>146993</xdr:rowOff>
    </xdr:to>
    <xdr:sp macro="" textlink="">
      <xdr:nvSpPr>
        <xdr:cNvPr id="653" name="円/楕円 652"/>
        <xdr:cNvSpPr/>
      </xdr:nvSpPr>
      <xdr:spPr>
        <a:xfrm>
          <a:off x="12763500" y="132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163520</xdr:rowOff>
    </xdr:from>
    <xdr:ext cx="534377" cy="259045"/>
    <xdr:sp macro="" textlink="">
      <xdr:nvSpPr>
        <xdr:cNvPr id="654" name="テキスト ボックス 653"/>
        <xdr:cNvSpPr txBox="1"/>
      </xdr:nvSpPr>
      <xdr:spPr>
        <a:xfrm>
          <a:off x="12547111" y="130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6" name="直線コネクタ 675"/>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7"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8" name="直線コネクタ 677"/>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9"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80" name="直線コネクタ 679"/>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119579</xdr:rowOff>
    </xdr:from>
    <xdr:to>
      <xdr:col>23</xdr:col>
      <xdr:colOff>517525</xdr:colOff>
      <xdr:row>95</xdr:row>
      <xdr:rowOff>150070</xdr:rowOff>
    </xdr:to>
    <xdr:cxnSp macro="">
      <xdr:nvCxnSpPr>
        <xdr:cNvPr id="681" name="直線コネクタ 680"/>
        <xdr:cNvCxnSpPr/>
      </xdr:nvCxnSpPr>
      <xdr:spPr>
        <a:xfrm flipV="1">
          <a:off x="15481300" y="16407329"/>
          <a:ext cx="8382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2"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3" name="フローチャート : 判断 682"/>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150070</xdr:rowOff>
    </xdr:from>
    <xdr:to>
      <xdr:col>22</xdr:col>
      <xdr:colOff>365125</xdr:colOff>
      <xdr:row>95</xdr:row>
      <xdr:rowOff>160832</xdr:rowOff>
    </xdr:to>
    <xdr:cxnSp macro="">
      <xdr:nvCxnSpPr>
        <xdr:cNvPr id="684" name="直線コネクタ 683"/>
        <xdr:cNvCxnSpPr/>
      </xdr:nvCxnSpPr>
      <xdr:spPr>
        <a:xfrm flipV="1">
          <a:off x="14592300" y="1643782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5" name="フローチャート : 判断 684"/>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86" name="テキスト ボックス 685"/>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134986</xdr:rowOff>
    </xdr:from>
    <xdr:to>
      <xdr:col>21</xdr:col>
      <xdr:colOff>161925</xdr:colOff>
      <xdr:row>95</xdr:row>
      <xdr:rowOff>160832</xdr:rowOff>
    </xdr:to>
    <xdr:cxnSp macro="">
      <xdr:nvCxnSpPr>
        <xdr:cNvPr id="687" name="直線コネクタ 686"/>
        <xdr:cNvCxnSpPr/>
      </xdr:nvCxnSpPr>
      <xdr:spPr>
        <a:xfrm>
          <a:off x="13703300" y="16422736"/>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8" name="フローチャート : 判断 687"/>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89" name="テキスト ボックス 688"/>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104789</xdr:rowOff>
    </xdr:from>
    <xdr:to>
      <xdr:col>19</xdr:col>
      <xdr:colOff>644525</xdr:colOff>
      <xdr:row>95</xdr:row>
      <xdr:rowOff>134986</xdr:rowOff>
    </xdr:to>
    <xdr:cxnSp macro="">
      <xdr:nvCxnSpPr>
        <xdr:cNvPr id="690" name="直線コネクタ 689"/>
        <xdr:cNvCxnSpPr/>
      </xdr:nvCxnSpPr>
      <xdr:spPr>
        <a:xfrm>
          <a:off x="12814300" y="16392539"/>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1" name="フローチャート : 判断 690"/>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2" name="テキスト ボックス 691"/>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3" name="フローチャート : 判断 692"/>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4" name="テキスト ボックス 693"/>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68779</xdr:rowOff>
    </xdr:from>
    <xdr:to>
      <xdr:col>23</xdr:col>
      <xdr:colOff>568325</xdr:colOff>
      <xdr:row>95</xdr:row>
      <xdr:rowOff>170379</xdr:rowOff>
    </xdr:to>
    <xdr:sp macro="" textlink="">
      <xdr:nvSpPr>
        <xdr:cNvPr id="700" name="円/楕円 699"/>
        <xdr:cNvSpPr/>
      </xdr:nvSpPr>
      <xdr:spPr>
        <a:xfrm>
          <a:off x="16268700" y="163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91656</xdr:rowOff>
    </xdr:from>
    <xdr:ext cx="599010" cy="259045"/>
    <xdr:sp macro="" textlink="">
      <xdr:nvSpPr>
        <xdr:cNvPr id="701" name="公債費該当値テキスト"/>
        <xdr:cNvSpPr txBox="1"/>
      </xdr:nvSpPr>
      <xdr:spPr>
        <a:xfrm>
          <a:off x="16370300" y="1620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99270</xdr:rowOff>
    </xdr:from>
    <xdr:to>
      <xdr:col>22</xdr:col>
      <xdr:colOff>415925</xdr:colOff>
      <xdr:row>96</xdr:row>
      <xdr:rowOff>29420</xdr:rowOff>
    </xdr:to>
    <xdr:sp macro="" textlink="">
      <xdr:nvSpPr>
        <xdr:cNvPr id="702" name="円/楕円 701"/>
        <xdr:cNvSpPr/>
      </xdr:nvSpPr>
      <xdr:spPr>
        <a:xfrm>
          <a:off x="15430500" y="163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45947</xdr:rowOff>
    </xdr:from>
    <xdr:ext cx="599010" cy="259045"/>
    <xdr:sp macro="" textlink="">
      <xdr:nvSpPr>
        <xdr:cNvPr id="703" name="テキスト ボックス 702"/>
        <xdr:cNvSpPr txBox="1"/>
      </xdr:nvSpPr>
      <xdr:spPr>
        <a:xfrm>
          <a:off x="15181794" y="161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110032</xdr:rowOff>
    </xdr:from>
    <xdr:to>
      <xdr:col>21</xdr:col>
      <xdr:colOff>212725</xdr:colOff>
      <xdr:row>96</xdr:row>
      <xdr:rowOff>40182</xdr:rowOff>
    </xdr:to>
    <xdr:sp macro="" textlink="">
      <xdr:nvSpPr>
        <xdr:cNvPr id="704" name="円/楕円 703"/>
        <xdr:cNvSpPr/>
      </xdr:nvSpPr>
      <xdr:spPr>
        <a:xfrm>
          <a:off x="14541500" y="16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56709</xdr:rowOff>
    </xdr:from>
    <xdr:ext cx="599010" cy="259045"/>
    <xdr:sp macro="" textlink="">
      <xdr:nvSpPr>
        <xdr:cNvPr id="705" name="テキスト ボックス 704"/>
        <xdr:cNvSpPr txBox="1"/>
      </xdr:nvSpPr>
      <xdr:spPr>
        <a:xfrm>
          <a:off x="14292794" y="161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84186</xdr:rowOff>
    </xdr:from>
    <xdr:to>
      <xdr:col>20</xdr:col>
      <xdr:colOff>9525</xdr:colOff>
      <xdr:row>96</xdr:row>
      <xdr:rowOff>14336</xdr:rowOff>
    </xdr:to>
    <xdr:sp macro="" textlink="">
      <xdr:nvSpPr>
        <xdr:cNvPr id="706" name="円/楕円 705"/>
        <xdr:cNvSpPr/>
      </xdr:nvSpPr>
      <xdr:spPr>
        <a:xfrm>
          <a:off x="13652500" y="163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30863</xdr:rowOff>
    </xdr:from>
    <xdr:ext cx="599010" cy="259045"/>
    <xdr:sp macro="" textlink="">
      <xdr:nvSpPr>
        <xdr:cNvPr id="707" name="テキスト ボックス 706"/>
        <xdr:cNvSpPr txBox="1"/>
      </xdr:nvSpPr>
      <xdr:spPr>
        <a:xfrm>
          <a:off x="13403794" y="161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53989</xdr:rowOff>
    </xdr:from>
    <xdr:to>
      <xdr:col>18</xdr:col>
      <xdr:colOff>492125</xdr:colOff>
      <xdr:row>95</xdr:row>
      <xdr:rowOff>155589</xdr:rowOff>
    </xdr:to>
    <xdr:sp macro="" textlink="">
      <xdr:nvSpPr>
        <xdr:cNvPr id="708" name="円/楕円 707"/>
        <xdr:cNvSpPr/>
      </xdr:nvSpPr>
      <xdr:spPr>
        <a:xfrm>
          <a:off x="12763500" y="163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666</xdr:rowOff>
    </xdr:from>
    <xdr:ext cx="599010" cy="259045"/>
    <xdr:sp macro="" textlink="">
      <xdr:nvSpPr>
        <xdr:cNvPr id="709" name="テキスト ボックス 708"/>
        <xdr:cNvSpPr txBox="1"/>
      </xdr:nvSpPr>
      <xdr:spPr>
        <a:xfrm>
          <a:off x="12514794" y="1611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31" name="直線コネクタ 73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2"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5" name="直線コネクタ 73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7"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8" name="フローチャート : 判断 737"/>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40" name="フローチャート : 判断 739"/>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41" name="テキスト ボックス 740"/>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3" name="フローチャート : 判断 742"/>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4" name="テキスト ボックス 743"/>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6" name="フローチャート : 判断 745"/>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7" name="テキスト ボックス 746"/>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8" name="フローチャート : 判断 747"/>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9" name="テキスト ボックス 748"/>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5" name="円/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6"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7" name="円/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8" name="テキスト ボックス 75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9" name="円/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0" name="テキスト ボックス 75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1" name="円/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2" name="テキスト ボックス 76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3" name="円/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4" name="テキスト ボックス 76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8" name="テキスト ボックス 777"/>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0" name="テキスト ボックス 779"/>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2" name="テキスト ボックス 781"/>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4" name="テキスト ボックス 783"/>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6" name="テキスト ボックス 785"/>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5" name="フローチャート :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7" name="フローチャート :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8" name="テキスト ボックス 79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0" name="フローチャート :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3" name="フローチャート : 判断 802"/>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4" name="テキスト ボックス 803"/>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5" name="フローチャート : 判断 804"/>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6" name="テキスト ボックス 805"/>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2" name="円/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4" name="円/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5" name="テキスト ボックス 81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6" name="円/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7" name="テキスト ボックス 81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8" name="円/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9" name="テキスト ボックス 81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0" name="円/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1" name="テキスト ボックス 82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災害復旧費は住民一人当たり</a:t>
          </a:r>
          <a:r>
            <a:rPr kumimoji="1" lang="en-US" altLang="ja-JP" sz="1300" baseline="0">
              <a:solidFill>
                <a:schemeClr val="dk1"/>
              </a:solidFill>
              <a:effectLst/>
              <a:latin typeface="+mn-lt"/>
              <a:ea typeface="+mn-ea"/>
              <a:cs typeface="+mn-cs"/>
            </a:rPr>
            <a:t>253,718</a:t>
          </a:r>
          <a:r>
            <a:rPr kumimoji="1" lang="ja-JP" altLang="ja-JP" sz="1300" baseline="0">
              <a:solidFill>
                <a:schemeClr val="dk1"/>
              </a:solidFill>
              <a:effectLst/>
              <a:latin typeface="+mn-lt"/>
              <a:ea typeface="+mn-ea"/>
              <a:cs typeface="+mn-cs"/>
            </a:rPr>
            <a:t>円となっており、類似団体と比較して一人あたりのコストが高い状況となっている。</a:t>
          </a:r>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これは、東日本大震災からの復旧・復興事業に起因することから、復旧・復興事業の完了とともに事業費の減少が見込まれる。</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なお</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労働費、</a:t>
          </a:r>
          <a:r>
            <a:rPr kumimoji="1" lang="ja-JP" altLang="ja-JP" sz="1300" baseline="0">
              <a:solidFill>
                <a:schemeClr val="dk1"/>
              </a:solidFill>
              <a:effectLst/>
              <a:latin typeface="+mn-lt"/>
              <a:ea typeface="+mn-ea"/>
              <a:cs typeface="+mn-cs"/>
            </a:rPr>
            <a:t>農林水産業費</a:t>
          </a:r>
          <a:r>
            <a:rPr kumimoji="1" lang="ja-JP" altLang="en-US" sz="1300" baseline="0">
              <a:solidFill>
                <a:schemeClr val="dk1"/>
              </a:solidFill>
              <a:effectLst/>
              <a:latin typeface="+mn-lt"/>
              <a:ea typeface="+mn-ea"/>
              <a:cs typeface="+mn-cs"/>
            </a:rPr>
            <a:t>、土木費</a:t>
          </a:r>
          <a:r>
            <a:rPr kumimoji="1" lang="ja-JP" altLang="ja-JP" sz="1300" baseline="0">
              <a:solidFill>
                <a:schemeClr val="dk1"/>
              </a:solidFill>
              <a:effectLst/>
              <a:latin typeface="+mn-lt"/>
              <a:ea typeface="+mn-ea"/>
              <a:cs typeface="+mn-cs"/>
            </a:rPr>
            <a:t>においても</a:t>
          </a:r>
          <a:r>
            <a:rPr kumimoji="1" lang="ja-JP" altLang="en-US" sz="1300" baseline="0">
              <a:solidFill>
                <a:schemeClr val="dk1"/>
              </a:solidFill>
              <a:effectLst/>
              <a:latin typeface="+mn-lt"/>
              <a:ea typeface="+mn-ea"/>
              <a:cs typeface="+mn-cs"/>
            </a:rPr>
            <a:t>復旧・復興に係る事業実施により類似団体に比べ</a:t>
          </a:r>
          <a:r>
            <a:rPr lang="ja-JP" altLang="en-US" sz="1300">
              <a:effectLst/>
            </a:rPr>
            <a:t>高止まりとなっている。</a:t>
          </a:r>
          <a:br>
            <a:rPr lang="ja-JP" altLang="en-US" sz="1300">
              <a:effectLst/>
            </a:rPr>
          </a:b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財政調整基金の取崩しを行ったことで、基金残高が前年度比</a:t>
          </a:r>
          <a:r>
            <a:rPr kumimoji="1" lang="en-US" altLang="ja-JP" sz="1400">
              <a:latin typeface="ＭＳ ゴシック" pitchFamily="49" charset="-128"/>
              <a:ea typeface="ＭＳ ゴシック" pitchFamily="49" charset="-128"/>
            </a:rPr>
            <a:t>10.59</a:t>
          </a:r>
          <a:r>
            <a:rPr kumimoji="1" lang="ja-JP" altLang="en-US" sz="1400">
              <a:latin typeface="ＭＳ ゴシック" pitchFamily="49" charset="-128"/>
              <a:ea typeface="ＭＳ ゴシック" pitchFamily="49" charset="-128"/>
            </a:rPr>
            <a:t>ポイント減少となっている。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また、繰越事業の減少により実質収支額が前年度比</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全ての会計において黒字となっているが、今後においても黒字の維持に努める。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年度までは減少していたが、実施した事業の償還が開始されたことで平成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年度は前年度比</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財政基盤が脆弱な本町においては、地方交付税の等の増減に大きく左右されることから、計画的な地方債の償還や借入に努める。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前年度に引き続き、将来負担額に対し充当可能財源等が上回ったことで、分子がマイナスとなった。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今後においては、減債基金等の充当可能基金の減少も予想されることから、地方債の抑制に努めていく必要がある。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10,069
10,024
992.36
16,093,101
15,012,812
984,091
5,670,200
13,421,932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16093101</v>
      </c>
      <c r="BO4" s="379"/>
      <c r="BP4" s="379"/>
      <c r="BQ4" s="379"/>
      <c r="BR4" s="379"/>
      <c r="BS4" s="379"/>
      <c r="BT4" s="379"/>
      <c r="BU4" s="380"/>
      <c r="BV4" s="378">
        <v>15999216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17.399999999999999</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15012812</v>
      </c>
      <c r="BO5" s="416"/>
      <c r="BP5" s="416"/>
      <c r="BQ5" s="416"/>
      <c r="BR5" s="416"/>
      <c r="BS5" s="416"/>
      <c r="BT5" s="416"/>
      <c r="BU5" s="417"/>
      <c r="BV5" s="415">
        <v>15022798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79.400000000000006</v>
      </c>
      <c r="CU5" s="413"/>
      <c r="CV5" s="413"/>
      <c r="CW5" s="413"/>
      <c r="CX5" s="413"/>
      <c r="CY5" s="413"/>
      <c r="CZ5" s="413"/>
      <c r="DA5" s="414"/>
      <c r="DB5" s="412">
        <v>80.599999999999994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1080289</v>
      </c>
      <c r="BO6" s="416"/>
      <c r="BP6" s="416"/>
      <c r="BQ6" s="416"/>
      <c r="BR6" s="416"/>
      <c r="BS6" s="416"/>
      <c r="BT6" s="416"/>
      <c r="BU6" s="417"/>
      <c r="BV6" s="415">
        <v>976418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83.3</v>
      </c>
      <c r="CU6" s="453"/>
      <c r="CV6" s="453"/>
      <c r="CW6" s="453"/>
      <c r="CX6" s="453"/>
      <c r="CY6" s="453"/>
      <c r="CZ6" s="453"/>
      <c r="DA6" s="454"/>
      <c r="DB6" s="452">
        <v>84.8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96198</v>
      </c>
      <c r="BO7" s="416"/>
      <c r="BP7" s="416"/>
      <c r="BQ7" s="416"/>
      <c r="BR7" s="416"/>
      <c r="BS7" s="416"/>
      <c r="BT7" s="416"/>
      <c r="BU7" s="417"/>
      <c r="BV7" s="415">
        <v>726047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5670200</v>
      </c>
      <c r="CU7" s="416"/>
      <c r="CV7" s="416"/>
      <c r="CW7" s="416"/>
      <c r="CX7" s="416"/>
      <c r="CY7" s="416"/>
      <c r="CZ7" s="416"/>
      <c r="DA7" s="417"/>
      <c r="DB7" s="415">
        <v>5496148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984091</v>
      </c>
      <c r="BO8" s="416"/>
      <c r="BP8" s="416"/>
      <c r="BQ8" s="416"/>
      <c r="BR8" s="416"/>
      <c r="BS8" s="416"/>
      <c r="BT8" s="416"/>
      <c r="BU8" s="417"/>
      <c r="BV8" s="415">
        <v>250371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0.14000000000000001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9841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733720</v>
      </c>
      <c r="BO9" s="416"/>
      <c r="BP9" s="416"/>
      <c r="BQ9" s="416"/>
      <c r="BR9" s="416"/>
      <c r="BS9" s="416"/>
      <c r="BT9" s="416"/>
      <c r="BU9" s="417"/>
      <c r="BV9" s="415">
        <v>-679600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11.5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10804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125775</v>
      </c>
      <c r="BO10" s="416"/>
      <c r="BP10" s="416"/>
      <c r="BQ10" s="416"/>
      <c r="BR10" s="416"/>
      <c r="BS10" s="416"/>
      <c r="BT10" s="416"/>
      <c r="BU10" s="417"/>
      <c r="BV10" s="415">
        <v>844566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10069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645000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10024</v>
      </c>
      <c r="S13" s="497"/>
      <c r="T13" s="497"/>
      <c r="U13" s="497"/>
      <c r="V13" s="498"/>
      <c r="W13" s="431" t="s">
        <v>121</v>
      </c>
      <c r="X13" s="432"/>
      <c r="Y13" s="432"/>
      <c r="Z13" s="432"/>
      <c r="AA13" s="432"/>
      <c r="AB13" s="422"/>
      <c r="AC13" s="466">
        <v>1286</v>
      </c>
      <c r="AD13" s="467"/>
      <c r="AE13" s="467"/>
      <c r="AF13" s="467"/>
      <c r="AG13" s="506"/>
      <c r="AH13" s="466">
        <v>1324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214495</v>
      </c>
      <c r="BO13" s="416"/>
      <c r="BP13" s="416"/>
      <c r="BQ13" s="416"/>
      <c r="BR13" s="416"/>
      <c r="BS13" s="416"/>
      <c r="BT13" s="416"/>
      <c r="BU13" s="417"/>
      <c r="BV13" s="415">
        <v>164966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6.3</v>
      </c>
      <c r="CU13" s="413"/>
      <c r="CV13" s="413"/>
      <c r="CW13" s="413"/>
      <c r="CX13" s="413"/>
      <c r="CY13" s="413"/>
      <c r="CZ13" s="413"/>
      <c r="DA13" s="414"/>
      <c r="DB13" s="412">
        <v>6.8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10277</v>
      </c>
      <c r="S14" s="497"/>
      <c r="T14" s="497"/>
      <c r="U14" s="497"/>
      <c r="V14" s="498"/>
      <c r="W14" s="405"/>
      <c r="X14" s="406"/>
      <c r="Y14" s="406"/>
      <c r="Z14" s="406"/>
      <c r="AA14" s="406"/>
      <c r="AB14" s="395"/>
      <c r="AC14" s="499">
        <v>26.3</v>
      </c>
      <c r="AD14" s="500"/>
      <c r="AE14" s="500"/>
      <c r="AF14" s="500"/>
      <c r="AG14" s="501"/>
      <c r="AH14" s="499">
        <v>24.5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10237</v>
      </c>
      <c r="S15" s="497"/>
      <c r="T15" s="497"/>
      <c r="U15" s="497"/>
      <c r="V15" s="498"/>
      <c r="W15" s="431" t="s">
        <v>128</v>
      </c>
      <c r="X15" s="432"/>
      <c r="Y15" s="432"/>
      <c r="Z15" s="432"/>
      <c r="AA15" s="432"/>
      <c r="AB15" s="422"/>
      <c r="AC15" s="466">
        <v>1067</v>
      </c>
      <c r="AD15" s="467"/>
      <c r="AE15" s="467"/>
      <c r="AF15" s="467"/>
      <c r="AG15" s="506"/>
      <c r="AH15" s="466">
        <v>1249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793768</v>
      </c>
      <c r="BO15" s="379"/>
      <c r="BP15" s="379"/>
      <c r="BQ15" s="379"/>
      <c r="BR15" s="379"/>
      <c r="BS15" s="379"/>
      <c r="BT15" s="379"/>
      <c r="BU15" s="380"/>
      <c r="BV15" s="378">
        <v>750743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21.8</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5207780</v>
      </c>
      <c r="BO16" s="416"/>
      <c r="BP16" s="416"/>
      <c r="BQ16" s="416"/>
      <c r="BR16" s="416"/>
      <c r="BS16" s="416"/>
      <c r="BT16" s="416"/>
      <c r="BU16" s="417"/>
      <c r="BV16" s="415">
        <v>5034664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2543</v>
      </c>
      <c r="AD17" s="467"/>
      <c r="AE17" s="467"/>
      <c r="AF17" s="467"/>
      <c r="AG17" s="506"/>
      <c r="AH17" s="466">
        <v>2824</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987475</v>
      </c>
      <c r="BO17" s="416"/>
      <c r="BP17" s="416"/>
      <c r="BQ17" s="416"/>
      <c r="BR17" s="416"/>
      <c r="BS17" s="416"/>
      <c r="BT17" s="416"/>
      <c r="BU17" s="417"/>
      <c r="BV17" s="415">
        <v>948179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992.36</v>
      </c>
      <c r="M18" s="528"/>
      <c r="N18" s="528"/>
      <c r="O18" s="528"/>
      <c r="P18" s="528"/>
      <c r="Q18" s="528"/>
      <c r="R18" s="529"/>
      <c r="S18" s="529"/>
      <c r="T18" s="529"/>
      <c r="U18" s="529"/>
      <c r="V18" s="530"/>
      <c r="W18" s="433"/>
      <c r="X18" s="434"/>
      <c r="Y18" s="434"/>
      <c r="Z18" s="434"/>
      <c r="AA18" s="434"/>
      <c r="AB18" s="425"/>
      <c r="AC18" s="531">
        <v>51.9</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4570030</v>
      </c>
      <c r="BO18" s="416"/>
      <c r="BP18" s="416"/>
      <c r="BQ18" s="416"/>
      <c r="BR18" s="416"/>
      <c r="BS18" s="416"/>
      <c r="BT18" s="416"/>
      <c r="BU18" s="417"/>
      <c r="BV18" s="415">
        <v>4448608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9101862</v>
      </c>
      <c r="BO19" s="416"/>
      <c r="BP19" s="416"/>
      <c r="BQ19" s="416"/>
      <c r="BR19" s="416"/>
      <c r="BS19" s="416"/>
      <c r="BT19" s="416"/>
      <c r="BU19" s="417"/>
      <c r="BV19" s="415">
        <v>9674263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4174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13421932</v>
      </c>
      <c r="BO23" s="416"/>
      <c r="BP23" s="416"/>
      <c r="BQ23" s="416"/>
      <c r="BR23" s="416"/>
      <c r="BS23" s="416"/>
      <c r="BT23" s="416"/>
      <c r="BU23" s="417"/>
      <c r="BV23" s="415">
        <v>12590265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6900</v>
      </c>
      <c r="R24" s="467"/>
      <c r="S24" s="467"/>
      <c r="T24" s="467"/>
      <c r="U24" s="467"/>
      <c r="V24" s="506"/>
      <c r="W24" s="561"/>
      <c r="X24" s="549"/>
      <c r="Y24" s="550"/>
      <c r="Z24" s="465" t="s">
        <v>152</v>
      </c>
      <c r="AA24" s="445"/>
      <c r="AB24" s="445"/>
      <c r="AC24" s="445"/>
      <c r="AD24" s="445"/>
      <c r="AE24" s="445"/>
      <c r="AF24" s="445"/>
      <c r="AG24" s="446"/>
      <c r="AH24" s="466">
        <v>160</v>
      </c>
      <c r="AI24" s="467"/>
      <c r="AJ24" s="467"/>
      <c r="AK24" s="467"/>
      <c r="AL24" s="506"/>
      <c r="AM24" s="466">
        <v>469280</v>
      </c>
      <c r="AN24" s="467"/>
      <c r="AO24" s="467"/>
      <c r="AP24" s="467"/>
      <c r="AQ24" s="467"/>
      <c r="AR24" s="506"/>
      <c r="AS24" s="466">
        <v>2933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13184154</v>
      </c>
      <c r="BO24" s="416"/>
      <c r="BP24" s="416"/>
      <c r="BQ24" s="416"/>
      <c r="BR24" s="416"/>
      <c r="BS24" s="416"/>
      <c r="BT24" s="416"/>
      <c r="BU24" s="417"/>
      <c r="BV24" s="415">
        <v>12326319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5550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1044261</v>
      </c>
      <c r="BO25" s="379"/>
      <c r="BP25" s="379"/>
      <c r="BQ25" s="379"/>
      <c r="BR25" s="379"/>
      <c r="BS25" s="379"/>
      <c r="BT25" s="379"/>
      <c r="BU25" s="380"/>
      <c r="BV25" s="378">
        <v>3172084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5250</v>
      </c>
      <c r="R26" s="467"/>
      <c r="S26" s="467"/>
      <c r="T26" s="467"/>
      <c r="U26" s="467"/>
      <c r="V26" s="506"/>
      <c r="W26" s="561"/>
      <c r="X26" s="549"/>
      <c r="Y26" s="550"/>
      <c r="Z26" s="465" t="s">
        <v>158</v>
      </c>
      <c r="AA26" s="571"/>
      <c r="AB26" s="571"/>
      <c r="AC26" s="571"/>
      <c r="AD26" s="571"/>
      <c r="AE26" s="571"/>
      <c r="AF26" s="571"/>
      <c r="AG26" s="572"/>
      <c r="AH26" s="466">
        <v>8</v>
      </c>
      <c r="AI26" s="467"/>
      <c r="AJ26" s="467"/>
      <c r="AK26" s="467"/>
      <c r="AL26" s="506"/>
      <c r="AM26" s="466">
        <v>23736</v>
      </c>
      <c r="AN26" s="467"/>
      <c r="AO26" s="467"/>
      <c r="AP26" s="467"/>
      <c r="AQ26" s="467"/>
      <c r="AR26" s="506"/>
      <c r="AS26" s="466">
        <v>2967</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2790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1000000</v>
      </c>
      <c r="BO27" s="585"/>
      <c r="BP27" s="585"/>
      <c r="BQ27" s="585"/>
      <c r="BR27" s="585"/>
      <c r="BS27" s="585"/>
      <c r="BT27" s="585"/>
      <c r="BU27" s="586"/>
      <c r="BV27" s="584">
        <v>1000000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2260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2030775</v>
      </c>
      <c r="BO28" s="379"/>
      <c r="BP28" s="379"/>
      <c r="BQ28" s="379"/>
      <c r="BR28" s="379"/>
      <c r="BS28" s="379"/>
      <c r="BT28" s="379"/>
      <c r="BU28" s="380"/>
      <c r="BV28" s="378">
        <v>2550000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13</v>
      </c>
      <c r="M29" s="467"/>
      <c r="N29" s="467"/>
      <c r="O29" s="467"/>
      <c r="P29" s="506"/>
      <c r="Q29" s="466">
        <v>2100</v>
      </c>
      <c r="R29" s="467"/>
      <c r="S29" s="467"/>
      <c r="T29" s="467"/>
      <c r="U29" s="467"/>
      <c r="V29" s="506"/>
      <c r="W29" s="562"/>
      <c r="X29" s="563"/>
      <c r="Y29" s="564"/>
      <c r="Z29" s="465" t="s">
        <v>168</v>
      </c>
      <c r="AA29" s="445"/>
      <c r="AB29" s="445"/>
      <c r="AC29" s="445"/>
      <c r="AD29" s="445"/>
      <c r="AE29" s="445"/>
      <c r="AF29" s="445"/>
      <c r="AG29" s="446"/>
      <c r="AH29" s="466">
        <v>160</v>
      </c>
      <c r="AI29" s="467"/>
      <c r="AJ29" s="467"/>
      <c r="AK29" s="467"/>
      <c r="AL29" s="506"/>
      <c r="AM29" s="466">
        <v>469280</v>
      </c>
      <c r="AN29" s="467"/>
      <c r="AO29" s="467"/>
      <c r="AP29" s="467"/>
      <c r="AQ29" s="467"/>
      <c r="AR29" s="506"/>
      <c r="AS29" s="466">
        <v>2933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2093501</v>
      </c>
      <c r="BO29" s="416"/>
      <c r="BP29" s="416"/>
      <c r="BQ29" s="416"/>
      <c r="BR29" s="416"/>
      <c r="BS29" s="416"/>
      <c r="BT29" s="416"/>
      <c r="BU29" s="417"/>
      <c r="BV29" s="415">
        <v>2076891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3180376</v>
      </c>
      <c r="BO30" s="585"/>
      <c r="BP30" s="585"/>
      <c r="BQ30" s="585"/>
      <c r="BR30" s="585"/>
      <c r="BS30" s="585"/>
      <c r="BT30" s="585"/>
      <c r="BU30" s="586"/>
      <c r="BV30" s="584">
        <v>4252197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岩手県市町村総合事務組合（一般会計）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一般社団法人岩泉農業振興公社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岩手県市町村総合事務組合（特別会計）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岩泉ホールディングス株式会社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観光事業特別会計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宮古地区広域行政組合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岩手県沿岸知的障害児施設組合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710814</v>
      </c>
      <c r="S5" s="613"/>
      <c r="T5" s="613"/>
      <c r="U5" s="613"/>
      <c r="V5" s="613"/>
      <c r="W5" s="613"/>
      <c r="X5" s="613"/>
      <c r="Y5" s="614"/>
      <c r="Z5" s="615">
        <v>4.4000000000000004</v>
      </c>
      <c r="AA5" s="615"/>
      <c r="AB5" s="615"/>
      <c r="AC5" s="615"/>
      <c r="AD5" s="616">
        <v>710814</v>
      </c>
      <c r="AE5" s="616"/>
      <c r="AF5" s="616"/>
      <c r="AG5" s="616"/>
      <c r="AH5" s="616"/>
      <c r="AI5" s="616"/>
      <c r="AJ5" s="616"/>
      <c r="AK5" s="616"/>
      <c r="AL5" s="617">
        <v>13</v>
      </c>
      <c r="AM5" s="618"/>
      <c r="AN5" s="618"/>
      <c r="AO5" s="619"/>
      <c r="AP5" s="609" t="s">
        <v>207</v>
      </c>
      <c r="AQ5" s="610"/>
      <c r="AR5" s="610"/>
      <c r="AS5" s="610"/>
      <c r="AT5" s="610"/>
      <c r="AU5" s="610"/>
      <c r="AV5" s="610"/>
      <c r="AW5" s="610"/>
      <c r="AX5" s="610"/>
      <c r="AY5" s="610"/>
      <c r="AZ5" s="610"/>
      <c r="BA5" s="610"/>
      <c r="BB5" s="610"/>
      <c r="BC5" s="610"/>
      <c r="BD5" s="610"/>
      <c r="BE5" s="610"/>
      <c r="BF5" s="611"/>
      <c r="BG5" s="623">
        <v>710814</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82773</v>
      </c>
      <c r="S6" s="624"/>
      <c r="T6" s="624"/>
      <c r="U6" s="624"/>
      <c r="V6" s="624"/>
      <c r="W6" s="624"/>
      <c r="X6" s="624"/>
      <c r="Y6" s="625"/>
      <c r="Z6" s="626">
        <v>0.5</v>
      </c>
      <c r="AA6" s="626"/>
      <c r="AB6" s="626"/>
      <c r="AC6" s="626"/>
      <c r="AD6" s="627">
        <v>82773</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710814</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118450</v>
      </c>
      <c r="CS6" s="624"/>
      <c r="CT6" s="624"/>
      <c r="CU6" s="624"/>
      <c r="CV6" s="624"/>
      <c r="CW6" s="624"/>
      <c r="CX6" s="624"/>
      <c r="CY6" s="625"/>
      <c r="CZ6" s="626">
        <v>0.8</v>
      </c>
      <c r="DA6" s="626"/>
      <c r="DB6" s="626"/>
      <c r="DC6" s="626"/>
      <c r="DD6" s="632">
        <v>21176</v>
      </c>
      <c r="DE6" s="624"/>
      <c r="DF6" s="624"/>
      <c r="DG6" s="624"/>
      <c r="DH6" s="624"/>
      <c r="DI6" s="624"/>
      <c r="DJ6" s="624"/>
      <c r="DK6" s="624"/>
      <c r="DL6" s="624"/>
      <c r="DM6" s="624"/>
      <c r="DN6" s="624"/>
      <c r="DO6" s="624"/>
      <c r="DP6" s="625"/>
      <c r="DQ6" s="632">
        <v>118450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1047</v>
      </c>
      <c r="S7" s="624"/>
      <c r="T7" s="624"/>
      <c r="U7" s="624"/>
      <c r="V7" s="624"/>
      <c r="W7" s="624"/>
      <c r="X7" s="624"/>
      <c r="Y7" s="625"/>
      <c r="Z7" s="626">
        <v>0</v>
      </c>
      <c r="AA7" s="626"/>
      <c r="AB7" s="626"/>
      <c r="AC7" s="626"/>
      <c r="AD7" s="627">
        <v>1047</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290303</v>
      </c>
      <c r="BH7" s="624"/>
      <c r="BI7" s="624"/>
      <c r="BJ7" s="624"/>
      <c r="BK7" s="624"/>
      <c r="BL7" s="624"/>
      <c r="BM7" s="624"/>
      <c r="BN7" s="625"/>
      <c r="BO7" s="626">
        <v>40.799999999999997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2527726</v>
      </c>
      <c r="CS7" s="624"/>
      <c r="CT7" s="624"/>
      <c r="CU7" s="624"/>
      <c r="CV7" s="624"/>
      <c r="CW7" s="624"/>
      <c r="CX7" s="624"/>
      <c r="CY7" s="625"/>
      <c r="CZ7" s="626">
        <v>16.8</v>
      </c>
      <c r="DA7" s="626"/>
      <c r="DB7" s="626"/>
      <c r="DC7" s="626"/>
      <c r="DD7" s="632">
        <v>1136674</v>
      </c>
      <c r="DE7" s="624"/>
      <c r="DF7" s="624"/>
      <c r="DG7" s="624"/>
      <c r="DH7" s="624"/>
      <c r="DI7" s="624"/>
      <c r="DJ7" s="624"/>
      <c r="DK7" s="624"/>
      <c r="DL7" s="624"/>
      <c r="DM7" s="624"/>
      <c r="DN7" s="624"/>
      <c r="DO7" s="624"/>
      <c r="DP7" s="625"/>
      <c r="DQ7" s="632">
        <v>1552955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1942</v>
      </c>
      <c r="S8" s="624"/>
      <c r="T8" s="624"/>
      <c r="U8" s="624"/>
      <c r="V8" s="624"/>
      <c r="W8" s="624"/>
      <c r="X8" s="624"/>
      <c r="Y8" s="625"/>
      <c r="Z8" s="626">
        <v>0</v>
      </c>
      <c r="AA8" s="626"/>
      <c r="AB8" s="626"/>
      <c r="AC8" s="626"/>
      <c r="AD8" s="627">
        <v>1942</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12921</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1833469</v>
      </c>
      <c r="CS8" s="624"/>
      <c r="CT8" s="624"/>
      <c r="CU8" s="624"/>
      <c r="CV8" s="624"/>
      <c r="CW8" s="624"/>
      <c r="CX8" s="624"/>
      <c r="CY8" s="625"/>
      <c r="CZ8" s="626">
        <v>12.2</v>
      </c>
      <c r="DA8" s="626"/>
      <c r="DB8" s="626"/>
      <c r="DC8" s="626"/>
      <c r="DD8" s="632">
        <v>130936</v>
      </c>
      <c r="DE8" s="624"/>
      <c r="DF8" s="624"/>
      <c r="DG8" s="624"/>
      <c r="DH8" s="624"/>
      <c r="DI8" s="624"/>
      <c r="DJ8" s="624"/>
      <c r="DK8" s="624"/>
      <c r="DL8" s="624"/>
      <c r="DM8" s="624"/>
      <c r="DN8" s="624"/>
      <c r="DO8" s="624"/>
      <c r="DP8" s="625"/>
      <c r="DQ8" s="632">
        <v>949866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1625</v>
      </c>
      <c r="S9" s="624"/>
      <c r="T9" s="624"/>
      <c r="U9" s="624"/>
      <c r="V9" s="624"/>
      <c r="W9" s="624"/>
      <c r="X9" s="624"/>
      <c r="Y9" s="625"/>
      <c r="Z9" s="626">
        <v>0</v>
      </c>
      <c r="AA9" s="626"/>
      <c r="AB9" s="626"/>
      <c r="AC9" s="626"/>
      <c r="AD9" s="627">
        <v>1625</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232962</v>
      </c>
      <c r="BH9" s="624"/>
      <c r="BI9" s="624"/>
      <c r="BJ9" s="624"/>
      <c r="BK9" s="624"/>
      <c r="BL9" s="624"/>
      <c r="BM9" s="624"/>
      <c r="BN9" s="625"/>
      <c r="BO9" s="626">
        <v>32.799999999999997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784283</v>
      </c>
      <c r="CS9" s="624"/>
      <c r="CT9" s="624"/>
      <c r="CU9" s="624"/>
      <c r="CV9" s="624"/>
      <c r="CW9" s="624"/>
      <c r="CX9" s="624"/>
      <c r="CY9" s="625"/>
      <c r="CZ9" s="626">
        <v>5.2</v>
      </c>
      <c r="DA9" s="626"/>
      <c r="DB9" s="626"/>
      <c r="DC9" s="626"/>
      <c r="DD9" s="632">
        <v>48862</v>
      </c>
      <c r="DE9" s="624"/>
      <c r="DF9" s="624"/>
      <c r="DG9" s="624"/>
      <c r="DH9" s="624"/>
      <c r="DI9" s="624"/>
      <c r="DJ9" s="624"/>
      <c r="DK9" s="624"/>
      <c r="DL9" s="624"/>
      <c r="DM9" s="624"/>
      <c r="DN9" s="624"/>
      <c r="DO9" s="624"/>
      <c r="DP9" s="625"/>
      <c r="DQ9" s="632">
        <v>646347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188693</v>
      </c>
      <c r="S10" s="624"/>
      <c r="T10" s="624"/>
      <c r="U10" s="624"/>
      <c r="V10" s="624"/>
      <c r="W10" s="624"/>
      <c r="X10" s="624"/>
      <c r="Y10" s="625"/>
      <c r="Z10" s="626">
        <v>1.2</v>
      </c>
      <c r="AA10" s="626"/>
      <c r="AB10" s="626"/>
      <c r="AC10" s="626"/>
      <c r="AD10" s="627">
        <v>188693</v>
      </c>
      <c r="AE10" s="627"/>
      <c r="AF10" s="627"/>
      <c r="AG10" s="627"/>
      <c r="AH10" s="627"/>
      <c r="AI10" s="627"/>
      <c r="AJ10" s="627"/>
      <c r="AK10" s="627"/>
      <c r="AL10" s="628">
        <v>3.4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22461</v>
      </c>
      <c r="BH10" s="624"/>
      <c r="BI10" s="624"/>
      <c r="BJ10" s="624"/>
      <c r="BK10" s="624"/>
      <c r="BL10" s="624"/>
      <c r="BM10" s="624"/>
      <c r="BN10" s="625"/>
      <c r="BO10" s="626">
        <v>3.2</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317732</v>
      </c>
      <c r="CS10" s="624"/>
      <c r="CT10" s="624"/>
      <c r="CU10" s="624"/>
      <c r="CV10" s="624"/>
      <c r="CW10" s="624"/>
      <c r="CX10" s="624"/>
      <c r="CY10" s="625"/>
      <c r="CZ10" s="626">
        <v>2.1</v>
      </c>
      <c r="DA10" s="626"/>
      <c r="DB10" s="626"/>
      <c r="DC10" s="626"/>
      <c r="DD10" s="632" t="s">
        <v>109</v>
      </c>
      <c r="DE10" s="624"/>
      <c r="DF10" s="624"/>
      <c r="DG10" s="624"/>
      <c r="DH10" s="624"/>
      <c r="DI10" s="624"/>
      <c r="DJ10" s="624"/>
      <c r="DK10" s="624"/>
      <c r="DL10" s="624"/>
      <c r="DM10" s="624"/>
      <c r="DN10" s="624"/>
      <c r="DO10" s="624"/>
      <c r="DP10" s="625"/>
      <c r="DQ10" s="632">
        <v>54439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21959</v>
      </c>
      <c r="BH11" s="624"/>
      <c r="BI11" s="624"/>
      <c r="BJ11" s="624"/>
      <c r="BK11" s="624"/>
      <c r="BL11" s="624"/>
      <c r="BM11" s="624"/>
      <c r="BN11" s="625"/>
      <c r="BO11" s="626">
        <v>3.1</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1949404</v>
      </c>
      <c r="CS11" s="624"/>
      <c r="CT11" s="624"/>
      <c r="CU11" s="624"/>
      <c r="CV11" s="624"/>
      <c r="CW11" s="624"/>
      <c r="CX11" s="624"/>
      <c r="CY11" s="625"/>
      <c r="CZ11" s="626">
        <v>13</v>
      </c>
      <c r="DA11" s="626"/>
      <c r="DB11" s="626"/>
      <c r="DC11" s="626"/>
      <c r="DD11" s="632">
        <v>1247090</v>
      </c>
      <c r="DE11" s="624"/>
      <c r="DF11" s="624"/>
      <c r="DG11" s="624"/>
      <c r="DH11" s="624"/>
      <c r="DI11" s="624"/>
      <c r="DJ11" s="624"/>
      <c r="DK11" s="624"/>
      <c r="DL11" s="624"/>
      <c r="DM11" s="624"/>
      <c r="DN11" s="624"/>
      <c r="DO11" s="624"/>
      <c r="DP11" s="625"/>
      <c r="DQ11" s="632">
        <v>1114405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326114</v>
      </c>
      <c r="BH12" s="624"/>
      <c r="BI12" s="624"/>
      <c r="BJ12" s="624"/>
      <c r="BK12" s="624"/>
      <c r="BL12" s="624"/>
      <c r="BM12" s="624"/>
      <c r="BN12" s="625"/>
      <c r="BO12" s="626">
        <v>45.9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380947</v>
      </c>
      <c r="CS12" s="624"/>
      <c r="CT12" s="624"/>
      <c r="CU12" s="624"/>
      <c r="CV12" s="624"/>
      <c r="CW12" s="624"/>
      <c r="CX12" s="624"/>
      <c r="CY12" s="625"/>
      <c r="CZ12" s="626">
        <v>2.5</v>
      </c>
      <c r="DA12" s="626"/>
      <c r="DB12" s="626"/>
      <c r="DC12" s="626"/>
      <c r="DD12" s="632">
        <v>88677</v>
      </c>
      <c r="DE12" s="624"/>
      <c r="DF12" s="624"/>
      <c r="DG12" s="624"/>
      <c r="DH12" s="624"/>
      <c r="DI12" s="624"/>
      <c r="DJ12" s="624"/>
      <c r="DK12" s="624"/>
      <c r="DL12" s="624"/>
      <c r="DM12" s="624"/>
      <c r="DN12" s="624"/>
      <c r="DO12" s="624"/>
      <c r="DP12" s="625"/>
      <c r="DQ12" s="632">
        <v>294291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10316</v>
      </c>
      <c r="S13" s="624"/>
      <c r="T13" s="624"/>
      <c r="U13" s="624"/>
      <c r="V13" s="624"/>
      <c r="W13" s="624"/>
      <c r="X13" s="624"/>
      <c r="Y13" s="625"/>
      <c r="Z13" s="626">
        <v>0.1</v>
      </c>
      <c r="AA13" s="626"/>
      <c r="AB13" s="626"/>
      <c r="AC13" s="626"/>
      <c r="AD13" s="627">
        <v>10316</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319230</v>
      </c>
      <c r="BH13" s="624"/>
      <c r="BI13" s="624"/>
      <c r="BJ13" s="624"/>
      <c r="BK13" s="624"/>
      <c r="BL13" s="624"/>
      <c r="BM13" s="624"/>
      <c r="BN13" s="625"/>
      <c r="BO13" s="626">
        <v>44.9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1612888</v>
      </c>
      <c r="CS13" s="624"/>
      <c r="CT13" s="624"/>
      <c r="CU13" s="624"/>
      <c r="CV13" s="624"/>
      <c r="CW13" s="624"/>
      <c r="CX13" s="624"/>
      <c r="CY13" s="625"/>
      <c r="CZ13" s="626">
        <v>10.7</v>
      </c>
      <c r="DA13" s="626"/>
      <c r="DB13" s="626"/>
      <c r="DC13" s="626"/>
      <c r="DD13" s="632">
        <v>1154088</v>
      </c>
      <c r="DE13" s="624"/>
      <c r="DF13" s="624"/>
      <c r="DG13" s="624"/>
      <c r="DH13" s="624"/>
      <c r="DI13" s="624"/>
      <c r="DJ13" s="624"/>
      <c r="DK13" s="624"/>
      <c r="DL13" s="624"/>
      <c r="DM13" s="624"/>
      <c r="DN13" s="624"/>
      <c r="DO13" s="624"/>
      <c r="DP13" s="625"/>
      <c r="DQ13" s="632">
        <v>588876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25285</v>
      </c>
      <c r="BH14" s="624"/>
      <c r="BI14" s="624"/>
      <c r="BJ14" s="624"/>
      <c r="BK14" s="624"/>
      <c r="BL14" s="624"/>
      <c r="BM14" s="624"/>
      <c r="BN14" s="625"/>
      <c r="BO14" s="626">
        <v>3.6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612332</v>
      </c>
      <c r="CS14" s="624"/>
      <c r="CT14" s="624"/>
      <c r="CU14" s="624"/>
      <c r="CV14" s="624"/>
      <c r="CW14" s="624"/>
      <c r="CX14" s="624"/>
      <c r="CY14" s="625"/>
      <c r="CZ14" s="626">
        <v>4.0999999999999996</v>
      </c>
      <c r="DA14" s="626"/>
      <c r="DB14" s="626"/>
      <c r="DC14" s="626"/>
      <c r="DD14" s="632">
        <v>299237</v>
      </c>
      <c r="DE14" s="624"/>
      <c r="DF14" s="624"/>
      <c r="DG14" s="624"/>
      <c r="DH14" s="624"/>
      <c r="DI14" s="624"/>
      <c r="DJ14" s="624"/>
      <c r="DK14" s="624"/>
      <c r="DL14" s="624"/>
      <c r="DM14" s="624"/>
      <c r="DN14" s="624"/>
      <c r="DO14" s="624"/>
      <c r="DP14" s="625"/>
      <c r="DQ14" s="632">
        <v>407909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647</v>
      </c>
      <c r="S15" s="624"/>
      <c r="T15" s="624"/>
      <c r="U15" s="624"/>
      <c r="V15" s="624"/>
      <c r="W15" s="624"/>
      <c r="X15" s="624"/>
      <c r="Y15" s="625"/>
      <c r="Z15" s="626">
        <v>0</v>
      </c>
      <c r="AA15" s="626"/>
      <c r="AB15" s="626"/>
      <c r="AC15" s="626"/>
      <c r="AD15" s="627">
        <v>647</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69112</v>
      </c>
      <c r="BH15" s="624"/>
      <c r="BI15" s="624"/>
      <c r="BJ15" s="624"/>
      <c r="BK15" s="624"/>
      <c r="BL15" s="624"/>
      <c r="BM15" s="624"/>
      <c r="BN15" s="625"/>
      <c r="BO15" s="626">
        <v>9.6999999999999993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1143821</v>
      </c>
      <c r="CS15" s="624"/>
      <c r="CT15" s="624"/>
      <c r="CU15" s="624"/>
      <c r="CV15" s="624"/>
      <c r="CW15" s="624"/>
      <c r="CX15" s="624"/>
      <c r="CY15" s="625"/>
      <c r="CZ15" s="626">
        <v>7.6</v>
      </c>
      <c r="DA15" s="626"/>
      <c r="DB15" s="626"/>
      <c r="DC15" s="626"/>
      <c r="DD15" s="632">
        <v>562281</v>
      </c>
      <c r="DE15" s="624"/>
      <c r="DF15" s="624"/>
      <c r="DG15" s="624"/>
      <c r="DH15" s="624"/>
      <c r="DI15" s="624"/>
      <c r="DJ15" s="624"/>
      <c r="DK15" s="624"/>
      <c r="DL15" s="624"/>
      <c r="DM15" s="624"/>
      <c r="DN15" s="624"/>
      <c r="DO15" s="624"/>
      <c r="DP15" s="625"/>
      <c r="DQ15" s="632">
        <v>598322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5255579</v>
      </c>
      <c r="S16" s="624"/>
      <c r="T16" s="624"/>
      <c r="U16" s="624"/>
      <c r="V16" s="624"/>
      <c r="W16" s="624"/>
      <c r="X16" s="624"/>
      <c r="Y16" s="625"/>
      <c r="Z16" s="626">
        <v>32.700000000000003</v>
      </c>
      <c r="AA16" s="626"/>
      <c r="AB16" s="626"/>
      <c r="AC16" s="626"/>
      <c r="AD16" s="627">
        <v>4414012</v>
      </c>
      <c r="AE16" s="627"/>
      <c r="AF16" s="627"/>
      <c r="AG16" s="627"/>
      <c r="AH16" s="627"/>
      <c r="AI16" s="627"/>
      <c r="AJ16" s="627"/>
      <c r="AK16" s="627"/>
      <c r="AL16" s="628">
        <v>80.5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2554688</v>
      </c>
      <c r="CS16" s="624"/>
      <c r="CT16" s="624"/>
      <c r="CU16" s="624"/>
      <c r="CV16" s="624"/>
      <c r="CW16" s="624"/>
      <c r="CX16" s="624"/>
      <c r="CY16" s="625"/>
      <c r="CZ16" s="626">
        <v>17</v>
      </c>
      <c r="DA16" s="626"/>
      <c r="DB16" s="626"/>
      <c r="DC16" s="626"/>
      <c r="DD16" s="632" t="s">
        <v>109</v>
      </c>
      <c r="DE16" s="624"/>
      <c r="DF16" s="624"/>
      <c r="DG16" s="624"/>
      <c r="DH16" s="624"/>
      <c r="DI16" s="624"/>
      <c r="DJ16" s="624"/>
      <c r="DK16" s="624"/>
      <c r="DL16" s="624"/>
      <c r="DM16" s="624"/>
      <c r="DN16" s="624"/>
      <c r="DO16" s="624"/>
      <c r="DP16" s="625"/>
      <c r="DQ16" s="632">
        <v>532803</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4414012</v>
      </c>
      <c r="S17" s="624"/>
      <c r="T17" s="624"/>
      <c r="U17" s="624"/>
      <c r="V17" s="624"/>
      <c r="W17" s="624"/>
      <c r="X17" s="624"/>
      <c r="Y17" s="625"/>
      <c r="Z17" s="626">
        <v>27.4</v>
      </c>
      <c r="AA17" s="626"/>
      <c r="AB17" s="626"/>
      <c r="AC17" s="626"/>
      <c r="AD17" s="627">
        <v>4414012</v>
      </c>
      <c r="AE17" s="627"/>
      <c r="AF17" s="627"/>
      <c r="AG17" s="627"/>
      <c r="AH17" s="627"/>
      <c r="AI17" s="627"/>
      <c r="AJ17" s="627"/>
      <c r="AK17" s="627"/>
      <c r="AL17" s="628">
        <v>80.5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1177072</v>
      </c>
      <c r="CS17" s="624"/>
      <c r="CT17" s="624"/>
      <c r="CU17" s="624"/>
      <c r="CV17" s="624"/>
      <c r="CW17" s="624"/>
      <c r="CX17" s="624"/>
      <c r="CY17" s="625"/>
      <c r="CZ17" s="626">
        <v>7.8</v>
      </c>
      <c r="DA17" s="626"/>
      <c r="DB17" s="626"/>
      <c r="DC17" s="626"/>
      <c r="DD17" s="632" t="s">
        <v>109</v>
      </c>
      <c r="DE17" s="624"/>
      <c r="DF17" s="624"/>
      <c r="DG17" s="624"/>
      <c r="DH17" s="624"/>
      <c r="DI17" s="624"/>
      <c r="DJ17" s="624"/>
      <c r="DK17" s="624"/>
      <c r="DL17" s="624"/>
      <c r="DM17" s="624"/>
      <c r="DN17" s="624"/>
      <c r="DO17" s="624"/>
      <c r="DP17" s="625"/>
      <c r="DQ17" s="632">
        <v>1162910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361970</v>
      </c>
      <c r="S18" s="624"/>
      <c r="T18" s="624"/>
      <c r="U18" s="624"/>
      <c r="V18" s="624"/>
      <c r="W18" s="624"/>
      <c r="X18" s="624"/>
      <c r="Y18" s="625"/>
      <c r="Z18" s="626">
        <v>2.2000000000000002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479597</v>
      </c>
      <c r="S19" s="624"/>
      <c r="T19" s="624"/>
      <c r="U19" s="624"/>
      <c r="V19" s="624"/>
      <c r="W19" s="624"/>
      <c r="X19" s="624"/>
      <c r="Y19" s="625"/>
      <c r="Z19" s="626">
        <v>3</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6253436</v>
      </c>
      <c r="S20" s="624"/>
      <c r="T20" s="624"/>
      <c r="U20" s="624"/>
      <c r="V20" s="624"/>
      <c r="W20" s="624"/>
      <c r="X20" s="624"/>
      <c r="Y20" s="625"/>
      <c r="Z20" s="626">
        <v>38.9</v>
      </c>
      <c r="AA20" s="626"/>
      <c r="AB20" s="626"/>
      <c r="AC20" s="626"/>
      <c r="AD20" s="627">
        <v>5411869</v>
      </c>
      <c r="AE20" s="627"/>
      <c r="AF20" s="627"/>
      <c r="AG20" s="627"/>
      <c r="AH20" s="627"/>
      <c r="AI20" s="627"/>
      <c r="AJ20" s="627"/>
      <c r="AK20" s="627"/>
      <c r="AL20" s="628">
        <v>98.7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15012812</v>
      </c>
      <c r="CS20" s="624"/>
      <c r="CT20" s="624"/>
      <c r="CU20" s="624"/>
      <c r="CV20" s="624"/>
      <c r="CW20" s="624"/>
      <c r="CX20" s="624"/>
      <c r="CY20" s="625"/>
      <c r="CZ20" s="626">
        <v>100</v>
      </c>
      <c r="DA20" s="626"/>
      <c r="DB20" s="626"/>
      <c r="DC20" s="626"/>
      <c r="DD20" s="632">
        <v>4689021</v>
      </c>
      <c r="DE20" s="624"/>
      <c r="DF20" s="624"/>
      <c r="DG20" s="624"/>
      <c r="DH20" s="624"/>
      <c r="DI20" s="624"/>
      <c r="DJ20" s="624"/>
      <c r="DK20" s="624"/>
      <c r="DL20" s="624"/>
      <c r="DM20" s="624"/>
      <c r="DN20" s="624"/>
      <c r="DO20" s="624"/>
      <c r="DP20" s="625"/>
      <c r="DQ20" s="632">
        <v>8021573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1126</v>
      </c>
      <c r="S21" s="624"/>
      <c r="T21" s="624"/>
      <c r="U21" s="624"/>
      <c r="V21" s="624"/>
      <c r="W21" s="624"/>
      <c r="X21" s="624"/>
      <c r="Y21" s="625"/>
      <c r="Z21" s="626">
        <v>0</v>
      </c>
      <c r="AA21" s="626"/>
      <c r="AB21" s="626"/>
      <c r="AC21" s="626"/>
      <c r="AD21" s="627">
        <v>1126</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721</v>
      </c>
      <c r="S22" s="624"/>
      <c r="T22" s="624"/>
      <c r="U22" s="624"/>
      <c r="V22" s="624"/>
      <c r="W22" s="624"/>
      <c r="X22" s="624"/>
      <c r="Y22" s="625"/>
      <c r="Z22" s="626">
        <v>0</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70314</v>
      </c>
      <c r="S23" s="624"/>
      <c r="T23" s="624"/>
      <c r="U23" s="624"/>
      <c r="V23" s="624"/>
      <c r="W23" s="624"/>
      <c r="X23" s="624"/>
      <c r="Y23" s="625"/>
      <c r="Z23" s="626">
        <v>0.4</v>
      </c>
      <c r="AA23" s="626"/>
      <c r="AB23" s="626"/>
      <c r="AC23" s="626"/>
      <c r="AD23" s="627">
        <v>23719</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7647</v>
      </c>
      <c r="S24" s="624"/>
      <c r="T24" s="624"/>
      <c r="U24" s="624"/>
      <c r="V24" s="624"/>
      <c r="W24" s="624"/>
      <c r="X24" s="624"/>
      <c r="Y24" s="625"/>
      <c r="Z24" s="626">
        <v>0</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3056083</v>
      </c>
      <c r="CS24" s="613"/>
      <c r="CT24" s="613"/>
      <c r="CU24" s="613"/>
      <c r="CV24" s="613"/>
      <c r="CW24" s="613"/>
      <c r="CX24" s="613"/>
      <c r="CY24" s="614"/>
      <c r="CZ24" s="650">
        <v>20.399999999999999</v>
      </c>
      <c r="DA24" s="651"/>
      <c r="DB24" s="651"/>
      <c r="DC24" s="652"/>
      <c r="DD24" s="649">
        <v>2555922</v>
      </c>
      <c r="DE24" s="613"/>
      <c r="DF24" s="613"/>
      <c r="DG24" s="613"/>
      <c r="DH24" s="613"/>
      <c r="DI24" s="613"/>
      <c r="DJ24" s="613"/>
      <c r="DK24" s="614"/>
      <c r="DL24" s="649">
        <v>2555894</v>
      </c>
      <c r="DM24" s="613"/>
      <c r="DN24" s="613"/>
      <c r="DO24" s="613"/>
      <c r="DP24" s="613"/>
      <c r="DQ24" s="613"/>
      <c r="DR24" s="613"/>
      <c r="DS24" s="613"/>
      <c r="DT24" s="613"/>
      <c r="DU24" s="613"/>
      <c r="DV24" s="614"/>
      <c r="DW24" s="617">
        <v>44.4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2945315</v>
      </c>
      <c r="S25" s="624"/>
      <c r="T25" s="624"/>
      <c r="U25" s="624"/>
      <c r="V25" s="624"/>
      <c r="W25" s="624"/>
      <c r="X25" s="624"/>
      <c r="Y25" s="625"/>
      <c r="Z25" s="626">
        <v>18.3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1247572</v>
      </c>
      <c r="CS25" s="655"/>
      <c r="CT25" s="655"/>
      <c r="CU25" s="655"/>
      <c r="CV25" s="655"/>
      <c r="CW25" s="655"/>
      <c r="CX25" s="655"/>
      <c r="CY25" s="656"/>
      <c r="CZ25" s="657">
        <v>8.3000000000000007</v>
      </c>
      <c r="DA25" s="658"/>
      <c r="DB25" s="658"/>
      <c r="DC25" s="659"/>
      <c r="DD25" s="632">
        <v>1185924</v>
      </c>
      <c r="DE25" s="655"/>
      <c r="DF25" s="655"/>
      <c r="DG25" s="655"/>
      <c r="DH25" s="655"/>
      <c r="DI25" s="655"/>
      <c r="DJ25" s="655"/>
      <c r="DK25" s="656"/>
      <c r="DL25" s="632">
        <v>1185924</v>
      </c>
      <c r="DM25" s="655"/>
      <c r="DN25" s="655"/>
      <c r="DO25" s="655"/>
      <c r="DP25" s="655"/>
      <c r="DQ25" s="655"/>
      <c r="DR25" s="655"/>
      <c r="DS25" s="655"/>
      <c r="DT25" s="655"/>
      <c r="DU25" s="655"/>
      <c r="DV25" s="656"/>
      <c r="DW25" s="628">
        <v>20.6</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787469</v>
      </c>
      <c r="CS26" s="624"/>
      <c r="CT26" s="624"/>
      <c r="CU26" s="624"/>
      <c r="CV26" s="624"/>
      <c r="CW26" s="624"/>
      <c r="CX26" s="624"/>
      <c r="CY26" s="625"/>
      <c r="CZ26" s="657">
        <v>5.2</v>
      </c>
      <c r="DA26" s="658"/>
      <c r="DB26" s="658"/>
      <c r="DC26" s="659"/>
      <c r="DD26" s="632">
        <v>787469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1383239</v>
      </c>
      <c r="S27" s="624"/>
      <c r="T27" s="624"/>
      <c r="U27" s="624"/>
      <c r="V27" s="624"/>
      <c r="W27" s="624"/>
      <c r="X27" s="624"/>
      <c r="Y27" s="625"/>
      <c r="Z27" s="626">
        <v>8.6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710814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631439</v>
      </c>
      <c r="CS27" s="655"/>
      <c r="CT27" s="655"/>
      <c r="CU27" s="655"/>
      <c r="CV27" s="655"/>
      <c r="CW27" s="655"/>
      <c r="CX27" s="655"/>
      <c r="CY27" s="656"/>
      <c r="CZ27" s="657">
        <v>4.2</v>
      </c>
      <c r="DA27" s="658"/>
      <c r="DB27" s="658"/>
      <c r="DC27" s="659"/>
      <c r="DD27" s="632">
        <v>207088</v>
      </c>
      <c r="DE27" s="655"/>
      <c r="DF27" s="655"/>
      <c r="DG27" s="655"/>
      <c r="DH27" s="655"/>
      <c r="DI27" s="655"/>
      <c r="DJ27" s="655"/>
      <c r="DK27" s="656"/>
      <c r="DL27" s="632">
        <v>207060</v>
      </c>
      <c r="DM27" s="655"/>
      <c r="DN27" s="655"/>
      <c r="DO27" s="655"/>
      <c r="DP27" s="655"/>
      <c r="DQ27" s="655"/>
      <c r="DR27" s="655"/>
      <c r="DS27" s="655"/>
      <c r="DT27" s="655"/>
      <c r="DU27" s="655"/>
      <c r="DV27" s="656"/>
      <c r="DW27" s="628">
        <v>3.6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88653</v>
      </c>
      <c r="S28" s="624"/>
      <c r="T28" s="624"/>
      <c r="U28" s="624"/>
      <c r="V28" s="624"/>
      <c r="W28" s="624"/>
      <c r="X28" s="624"/>
      <c r="Y28" s="625"/>
      <c r="Z28" s="626">
        <v>0.6</v>
      </c>
      <c r="AA28" s="626"/>
      <c r="AB28" s="626"/>
      <c r="AC28" s="626"/>
      <c r="AD28" s="627">
        <v>47626</v>
      </c>
      <c r="AE28" s="627"/>
      <c r="AF28" s="627"/>
      <c r="AG28" s="627"/>
      <c r="AH28" s="627"/>
      <c r="AI28" s="627"/>
      <c r="AJ28" s="627"/>
      <c r="AK28" s="627"/>
      <c r="AL28" s="628">
        <v>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1177072</v>
      </c>
      <c r="CS28" s="624"/>
      <c r="CT28" s="624"/>
      <c r="CU28" s="624"/>
      <c r="CV28" s="624"/>
      <c r="CW28" s="624"/>
      <c r="CX28" s="624"/>
      <c r="CY28" s="625"/>
      <c r="CZ28" s="657">
        <v>7.8</v>
      </c>
      <c r="DA28" s="658"/>
      <c r="DB28" s="658"/>
      <c r="DC28" s="659"/>
      <c r="DD28" s="632">
        <v>1162910</v>
      </c>
      <c r="DE28" s="624"/>
      <c r="DF28" s="624"/>
      <c r="DG28" s="624"/>
      <c r="DH28" s="624"/>
      <c r="DI28" s="624"/>
      <c r="DJ28" s="624"/>
      <c r="DK28" s="625"/>
      <c r="DL28" s="632">
        <v>1162910</v>
      </c>
      <c r="DM28" s="624"/>
      <c r="DN28" s="624"/>
      <c r="DO28" s="624"/>
      <c r="DP28" s="624"/>
      <c r="DQ28" s="624"/>
      <c r="DR28" s="624"/>
      <c r="DS28" s="624"/>
      <c r="DT28" s="624"/>
      <c r="DU28" s="624"/>
      <c r="DV28" s="625"/>
      <c r="DW28" s="628">
        <v>20.2</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113180</v>
      </c>
      <c r="S29" s="624"/>
      <c r="T29" s="624"/>
      <c r="U29" s="624"/>
      <c r="V29" s="624"/>
      <c r="W29" s="624"/>
      <c r="X29" s="624"/>
      <c r="Y29" s="625"/>
      <c r="Z29" s="626">
        <v>0.7</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1177072</v>
      </c>
      <c r="CS29" s="655"/>
      <c r="CT29" s="655"/>
      <c r="CU29" s="655"/>
      <c r="CV29" s="655"/>
      <c r="CW29" s="655"/>
      <c r="CX29" s="655"/>
      <c r="CY29" s="656"/>
      <c r="CZ29" s="657">
        <v>7.8</v>
      </c>
      <c r="DA29" s="658"/>
      <c r="DB29" s="658"/>
      <c r="DC29" s="659"/>
      <c r="DD29" s="632">
        <v>1162910</v>
      </c>
      <c r="DE29" s="655"/>
      <c r="DF29" s="655"/>
      <c r="DG29" s="655"/>
      <c r="DH29" s="655"/>
      <c r="DI29" s="655"/>
      <c r="DJ29" s="655"/>
      <c r="DK29" s="656"/>
      <c r="DL29" s="632">
        <v>1162910</v>
      </c>
      <c r="DM29" s="655"/>
      <c r="DN29" s="655"/>
      <c r="DO29" s="655"/>
      <c r="DP29" s="655"/>
      <c r="DQ29" s="655"/>
      <c r="DR29" s="655"/>
      <c r="DS29" s="655"/>
      <c r="DT29" s="655"/>
      <c r="DU29" s="655"/>
      <c r="DV29" s="656"/>
      <c r="DW29" s="628">
        <v>20.2</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2014485</v>
      </c>
      <c r="S30" s="624"/>
      <c r="T30" s="624"/>
      <c r="U30" s="624"/>
      <c r="V30" s="624"/>
      <c r="W30" s="624"/>
      <c r="X30" s="624"/>
      <c r="Y30" s="625"/>
      <c r="Z30" s="626">
        <v>12.5</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99.5</v>
      </c>
      <c r="BH30" s="682"/>
      <c r="BI30" s="682"/>
      <c r="BJ30" s="682"/>
      <c r="BK30" s="682"/>
      <c r="BL30" s="682"/>
      <c r="BM30" s="618">
        <v>97.6</v>
      </c>
      <c r="BN30" s="682"/>
      <c r="BO30" s="682"/>
      <c r="BP30" s="682"/>
      <c r="BQ30" s="683"/>
      <c r="BR30" s="681">
        <v>99.4</v>
      </c>
      <c r="BS30" s="682"/>
      <c r="BT30" s="682"/>
      <c r="BU30" s="682"/>
      <c r="BV30" s="682"/>
      <c r="BW30" s="682"/>
      <c r="BX30" s="618">
        <v>97.5</v>
      </c>
      <c r="BY30" s="682"/>
      <c r="BZ30" s="682"/>
      <c r="CA30" s="682"/>
      <c r="CB30" s="683"/>
      <c r="CD30" s="686"/>
      <c r="CE30" s="687"/>
      <c r="CF30" s="637" t="s">
        <v>291</v>
      </c>
      <c r="CG30" s="638"/>
      <c r="CH30" s="638"/>
      <c r="CI30" s="638"/>
      <c r="CJ30" s="638"/>
      <c r="CK30" s="638"/>
      <c r="CL30" s="638"/>
      <c r="CM30" s="638"/>
      <c r="CN30" s="638"/>
      <c r="CO30" s="638"/>
      <c r="CP30" s="638"/>
      <c r="CQ30" s="639"/>
      <c r="CR30" s="623">
        <v>1116533</v>
      </c>
      <c r="CS30" s="624"/>
      <c r="CT30" s="624"/>
      <c r="CU30" s="624"/>
      <c r="CV30" s="624"/>
      <c r="CW30" s="624"/>
      <c r="CX30" s="624"/>
      <c r="CY30" s="625"/>
      <c r="CZ30" s="657">
        <v>7.4</v>
      </c>
      <c r="DA30" s="658"/>
      <c r="DB30" s="658"/>
      <c r="DC30" s="659"/>
      <c r="DD30" s="632">
        <v>1103738</v>
      </c>
      <c r="DE30" s="624"/>
      <c r="DF30" s="624"/>
      <c r="DG30" s="624"/>
      <c r="DH30" s="624"/>
      <c r="DI30" s="624"/>
      <c r="DJ30" s="624"/>
      <c r="DK30" s="625"/>
      <c r="DL30" s="632">
        <v>1103738</v>
      </c>
      <c r="DM30" s="624"/>
      <c r="DN30" s="624"/>
      <c r="DO30" s="624"/>
      <c r="DP30" s="624"/>
      <c r="DQ30" s="624"/>
      <c r="DR30" s="624"/>
      <c r="DS30" s="624"/>
      <c r="DT30" s="624"/>
      <c r="DU30" s="624"/>
      <c r="DV30" s="625"/>
      <c r="DW30" s="628">
        <v>19.2</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976418</v>
      </c>
      <c r="S31" s="624"/>
      <c r="T31" s="624"/>
      <c r="U31" s="624"/>
      <c r="V31" s="624"/>
      <c r="W31" s="624"/>
      <c r="X31" s="624"/>
      <c r="Y31" s="625"/>
      <c r="Z31" s="626">
        <v>6.1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99.6</v>
      </c>
      <c r="BH31" s="655"/>
      <c r="BI31" s="655"/>
      <c r="BJ31" s="655"/>
      <c r="BK31" s="655"/>
      <c r="BL31" s="655"/>
      <c r="BM31" s="629">
        <v>98.6</v>
      </c>
      <c r="BN31" s="679"/>
      <c r="BO31" s="679"/>
      <c r="BP31" s="679"/>
      <c r="BQ31" s="680"/>
      <c r="BR31" s="678">
        <v>99.2</v>
      </c>
      <c r="BS31" s="655"/>
      <c r="BT31" s="655"/>
      <c r="BU31" s="655"/>
      <c r="BV31" s="655"/>
      <c r="BW31" s="655"/>
      <c r="BX31" s="629">
        <v>98.3</v>
      </c>
      <c r="BY31" s="679"/>
      <c r="BZ31" s="679"/>
      <c r="CA31" s="679"/>
      <c r="CB31" s="680"/>
      <c r="CD31" s="686"/>
      <c r="CE31" s="687"/>
      <c r="CF31" s="637" t="s">
        <v>295</v>
      </c>
      <c r="CG31" s="638"/>
      <c r="CH31" s="638"/>
      <c r="CI31" s="638"/>
      <c r="CJ31" s="638"/>
      <c r="CK31" s="638"/>
      <c r="CL31" s="638"/>
      <c r="CM31" s="638"/>
      <c r="CN31" s="638"/>
      <c r="CO31" s="638"/>
      <c r="CP31" s="638"/>
      <c r="CQ31" s="639"/>
      <c r="CR31" s="623">
        <v>60539</v>
      </c>
      <c r="CS31" s="655"/>
      <c r="CT31" s="655"/>
      <c r="CU31" s="655"/>
      <c r="CV31" s="655"/>
      <c r="CW31" s="655"/>
      <c r="CX31" s="655"/>
      <c r="CY31" s="656"/>
      <c r="CZ31" s="657">
        <v>0.4</v>
      </c>
      <c r="DA31" s="658"/>
      <c r="DB31" s="658"/>
      <c r="DC31" s="659"/>
      <c r="DD31" s="632">
        <v>59172</v>
      </c>
      <c r="DE31" s="655"/>
      <c r="DF31" s="655"/>
      <c r="DG31" s="655"/>
      <c r="DH31" s="655"/>
      <c r="DI31" s="655"/>
      <c r="DJ31" s="655"/>
      <c r="DK31" s="656"/>
      <c r="DL31" s="632">
        <v>59172</v>
      </c>
      <c r="DM31" s="655"/>
      <c r="DN31" s="655"/>
      <c r="DO31" s="655"/>
      <c r="DP31" s="655"/>
      <c r="DQ31" s="655"/>
      <c r="DR31" s="655"/>
      <c r="DS31" s="655"/>
      <c r="DT31" s="655"/>
      <c r="DU31" s="655"/>
      <c r="DV31" s="656"/>
      <c r="DW31" s="628">
        <v>1</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290367</v>
      </c>
      <c r="S32" s="624"/>
      <c r="T32" s="624"/>
      <c r="U32" s="624"/>
      <c r="V32" s="624"/>
      <c r="W32" s="624"/>
      <c r="X32" s="624"/>
      <c r="Y32" s="625"/>
      <c r="Z32" s="626">
        <v>1.8</v>
      </c>
      <c r="AA32" s="626"/>
      <c r="AB32" s="626"/>
      <c r="AC32" s="626"/>
      <c r="AD32" s="627">
        <v>765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96.1</v>
      </c>
      <c r="BN32" s="691"/>
      <c r="BO32" s="691"/>
      <c r="BP32" s="691"/>
      <c r="BQ32" s="693"/>
      <c r="BR32" s="690">
        <v>99.5</v>
      </c>
      <c r="BS32" s="691"/>
      <c r="BT32" s="691"/>
      <c r="BU32" s="691"/>
      <c r="BV32" s="691"/>
      <c r="BW32" s="691"/>
      <c r="BX32" s="692">
        <v>96.2</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1948200</v>
      </c>
      <c r="S33" s="624"/>
      <c r="T33" s="624"/>
      <c r="U33" s="624"/>
      <c r="V33" s="624"/>
      <c r="W33" s="624"/>
      <c r="X33" s="624"/>
      <c r="Y33" s="625"/>
      <c r="Z33" s="626">
        <v>12.1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4713020</v>
      </c>
      <c r="CS33" s="655"/>
      <c r="CT33" s="655"/>
      <c r="CU33" s="655"/>
      <c r="CV33" s="655"/>
      <c r="CW33" s="655"/>
      <c r="CX33" s="655"/>
      <c r="CY33" s="656"/>
      <c r="CZ33" s="657">
        <v>31.4</v>
      </c>
      <c r="DA33" s="658"/>
      <c r="DB33" s="658"/>
      <c r="DC33" s="659"/>
      <c r="DD33" s="632">
        <v>3328386</v>
      </c>
      <c r="DE33" s="655"/>
      <c r="DF33" s="655"/>
      <c r="DG33" s="655"/>
      <c r="DH33" s="655"/>
      <c r="DI33" s="655"/>
      <c r="DJ33" s="655"/>
      <c r="DK33" s="656"/>
      <c r="DL33" s="632">
        <v>2014136</v>
      </c>
      <c r="DM33" s="655"/>
      <c r="DN33" s="655"/>
      <c r="DO33" s="655"/>
      <c r="DP33" s="655"/>
      <c r="DQ33" s="655"/>
      <c r="DR33" s="655"/>
      <c r="DS33" s="655"/>
      <c r="DT33" s="655"/>
      <c r="DU33" s="655"/>
      <c r="DV33" s="656"/>
      <c r="DW33" s="628">
        <v>35</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1368204</v>
      </c>
      <c r="CS34" s="624"/>
      <c r="CT34" s="624"/>
      <c r="CU34" s="624"/>
      <c r="CV34" s="624"/>
      <c r="CW34" s="624"/>
      <c r="CX34" s="624"/>
      <c r="CY34" s="625"/>
      <c r="CZ34" s="657">
        <v>9.1</v>
      </c>
      <c r="DA34" s="658"/>
      <c r="DB34" s="658"/>
      <c r="DC34" s="659"/>
      <c r="DD34" s="632">
        <v>928951</v>
      </c>
      <c r="DE34" s="624"/>
      <c r="DF34" s="624"/>
      <c r="DG34" s="624"/>
      <c r="DH34" s="624"/>
      <c r="DI34" s="624"/>
      <c r="DJ34" s="624"/>
      <c r="DK34" s="625"/>
      <c r="DL34" s="632">
        <v>608041</v>
      </c>
      <c r="DM34" s="624"/>
      <c r="DN34" s="624"/>
      <c r="DO34" s="624"/>
      <c r="DP34" s="624"/>
      <c r="DQ34" s="624"/>
      <c r="DR34" s="624"/>
      <c r="DS34" s="624"/>
      <c r="DT34" s="624"/>
      <c r="DU34" s="624"/>
      <c r="DV34" s="625"/>
      <c r="DW34" s="628">
        <v>10.6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268700</v>
      </c>
      <c r="S35" s="624"/>
      <c r="T35" s="624"/>
      <c r="U35" s="624"/>
      <c r="V35" s="624"/>
      <c r="W35" s="624"/>
      <c r="X35" s="624"/>
      <c r="Y35" s="625"/>
      <c r="Z35" s="626">
        <v>1.7</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828115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3596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194967</v>
      </c>
      <c r="CS35" s="655"/>
      <c r="CT35" s="655"/>
      <c r="CU35" s="655"/>
      <c r="CV35" s="655"/>
      <c r="CW35" s="655"/>
      <c r="CX35" s="655"/>
      <c r="CY35" s="656"/>
      <c r="CZ35" s="657">
        <v>1.3</v>
      </c>
      <c r="DA35" s="658"/>
      <c r="DB35" s="658"/>
      <c r="DC35" s="659"/>
      <c r="DD35" s="632">
        <v>189904</v>
      </c>
      <c r="DE35" s="655"/>
      <c r="DF35" s="655"/>
      <c r="DG35" s="655"/>
      <c r="DH35" s="655"/>
      <c r="DI35" s="655"/>
      <c r="DJ35" s="655"/>
      <c r="DK35" s="656"/>
      <c r="DL35" s="632">
        <v>189904</v>
      </c>
      <c r="DM35" s="655"/>
      <c r="DN35" s="655"/>
      <c r="DO35" s="655"/>
      <c r="DP35" s="655"/>
      <c r="DQ35" s="655"/>
      <c r="DR35" s="655"/>
      <c r="DS35" s="655"/>
      <c r="DT35" s="655"/>
      <c r="DU35" s="655"/>
      <c r="DV35" s="656"/>
      <c r="DW35" s="628">
        <v>3.3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16093101</v>
      </c>
      <c r="S36" s="696"/>
      <c r="T36" s="696"/>
      <c r="U36" s="696"/>
      <c r="V36" s="696"/>
      <c r="W36" s="696"/>
      <c r="X36" s="696"/>
      <c r="Y36" s="697"/>
      <c r="Z36" s="698">
        <v>100</v>
      </c>
      <c r="AA36" s="698"/>
      <c r="AB36" s="698"/>
      <c r="AC36" s="698"/>
      <c r="AD36" s="699">
        <v>5485105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127342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-23135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1758540</v>
      </c>
      <c r="CS36" s="624"/>
      <c r="CT36" s="624"/>
      <c r="CU36" s="624"/>
      <c r="CV36" s="624"/>
      <c r="CW36" s="624"/>
      <c r="CX36" s="624"/>
      <c r="CY36" s="625"/>
      <c r="CZ36" s="657">
        <v>11.7</v>
      </c>
      <c r="DA36" s="658"/>
      <c r="DB36" s="658"/>
      <c r="DC36" s="659"/>
      <c r="DD36" s="632">
        <v>1150888</v>
      </c>
      <c r="DE36" s="624"/>
      <c r="DF36" s="624"/>
      <c r="DG36" s="624"/>
      <c r="DH36" s="624"/>
      <c r="DI36" s="624"/>
      <c r="DJ36" s="624"/>
      <c r="DK36" s="625"/>
      <c r="DL36" s="632">
        <v>620179</v>
      </c>
      <c r="DM36" s="624"/>
      <c r="DN36" s="624"/>
      <c r="DO36" s="624"/>
      <c r="DP36" s="624"/>
      <c r="DQ36" s="624"/>
      <c r="DR36" s="624"/>
      <c r="DS36" s="624"/>
      <c r="DT36" s="624"/>
      <c r="DU36" s="624"/>
      <c r="DV36" s="625"/>
      <c r="DW36" s="628">
        <v>10.8</v>
      </c>
      <c r="DX36" s="653"/>
      <c r="DY36" s="653"/>
      <c r="DZ36" s="653"/>
      <c r="EA36" s="653"/>
      <c r="EB36" s="653"/>
      <c r="EC36" s="654"/>
    </row>
    <row r="37" spans="2:133" ht="11.25" customHeight="1">
      <c r="AQ37" s="702" t="s">
        <v>313</v>
      </c>
      <c r="AR37" s="703"/>
      <c r="AS37" s="703"/>
      <c r="AT37" s="703"/>
      <c r="AU37" s="703"/>
      <c r="AV37" s="703"/>
      <c r="AW37" s="703"/>
      <c r="AX37" s="703"/>
      <c r="AY37" s="704"/>
      <c r="AZ37" s="623">
        <v>119916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1759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526960</v>
      </c>
      <c r="CS37" s="655"/>
      <c r="CT37" s="655"/>
      <c r="CU37" s="655"/>
      <c r="CV37" s="655"/>
      <c r="CW37" s="655"/>
      <c r="CX37" s="655"/>
      <c r="CY37" s="656"/>
      <c r="CZ37" s="657">
        <v>3.5</v>
      </c>
      <c r="DA37" s="658"/>
      <c r="DB37" s="658"/>
      <c r="DC37" s="659"/>
      <c r="DD37" s="632">
        <v>468660</v>
      </c>
      <c r="DE37" s="655"/>
      <c r="DF37" s="655"/>
      <c r="DG37" s="655"/>
      <c r="DH37" s="655"/>
      <c r="DI37" s="655"/>
      <c r="DJ37" s="655"/>
      <c r="DK37" s="656"/>
      <c r="DL37" s="632">
        <v>468660</v>
      </c>
      <c r="DM37" s="655"/>
      <c r="DN37" s="655"/>
      <c r="DO37" s="655"/>
      <c r="DP37" s="655"/>
      <c r="DQ37" s="655"/>
      <c r="DR37" s="655"/>
      <c r="DS37" s="655"/>
      <c r="DT37" s="655"/>
      <c r="DU37" s="655"/>
      <c r="DV37" s="656"/>
      <c r="DW37" s="628">
        <v>8.1</v>
      </c>
      <c r="DX37" s="653"/>
      <c r="DY37" s="653"/>
      <c r="DZ37" s="653"/>
      <c r="EA37" s="653"/>
      <c r="EB37" s="653"/>
      <c r="EC37" s="654"/>
    </row>
    <row r="38" spans="2:133" ht="11.25" customHeight="1">
      <c r="AQ38" s="702" t="s">
        <v>316</v>
      </c>
      <c r="AR38" s="703"/>
      <c r="AS38" s="703"/>
      <c r="AT38" s="703"/>
      <c r="AU38" s="703"/>
      <c r="AV38" s="703"/>
      <c r="AW38" s="703"/>
      <c r="AX38" s="703"/>
      <c r="AY38" s="704"/>
      <c r="AZ38" s="623">
        <v>14849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2827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828115</v>
      </c>
      <c r="CS38" s="624"/>
      <c r="CT38" s="624"/>
      <c r="CU38" s="624"/>
      <c r="CV38" s="624"/>
      <c r="CW38" s="624"/>
      <c r="CX38" s="624"/>
      <c r="CY38" s="625"/>
      <c r="CZ38" s="657">
        <v>5.5</v>
      </c>
      <c r="DA38" s="658"/>
      <c r="DB38" s="658"/>
      <c r="DC38" s="659"/>
      <c r="DD38" s="632">
        <v>741057</v>
      </c>
      <c r="DE38" s="624"/>
      <c r="DF38" s="624"/>
      <c r="DG38" s="624"/>
      <c r="DH38" s="624"/>
      <c r="DI38" s="624"/>
      <c r="DJ38" s="624"/>
      <c r="DK38" s="625"/>
      <c r="DL38" s="632">
        <v>596012</v>
      </c>
      <c r="DM38" s="624"/>
      <c r="DN38" s="624"/>
      <c r="DO38" s="624"/>
      <c r="DP38" s="624"/>
      <c r="DQ38" s="624"/>
      <c r="DR38" s="624"/>
      <c r="DS38" s="624"/>
      <c r="DT38" s="624"/>
      <c r="DU38" s="624"/>
      <c r="DV38" s="625"/>
      <c r="DW38" s="628">
        <v>10.4</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435931</v>
      </c>
      <c r="CS39" s="655"/>
      <c r="CT39" s="655"/>
      <c r="CU39" s="655"/>
      <c r="CV39" s="655"/>
      <c r="CW39" s="655"/>
      <c r="CX39" s="655"/>
      <c r="CY39" s="656"/>
      <c r="CZ39" s="657">
        <v>2.9</v>
      </c>
      <c r="DA39" s="658"/>
      <c r="DB39" s="658"/>
      <c r="DC39" s="659"/>
      <c r="DD39" s="632">
        <v>317086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156412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152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127263</v>
      </c>
      <c r="CS40" s="624"/>
      <c r="CT40" s="624"/>
      <c r="CU40" s="624"/>
      <c r="CV40" s="624"/>
      <c r="CW40" s="624"/>
      <c r="CX40" s="624"/>
      <c r="CY40" s="625"/>
      <c r="CZ40" s="657">
        <v>0.8</v>
      </c>
      <c r="DA40" s="658"/>
      <c r="DB40" s="658"/>
      <c r="DC40" s="659"/>
      <c r="DD40" s="632">
        <v>500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409596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334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7243709</v>
      </c>
      <c r="CS42" s="624"/>
      <c r="CT42" s="624"/>
      <c r="CU42" s="624"/>
      <c r="CV42" s="624"/>
      <c r="CW42" s="624"/>
      <c r="CX42" s="624"/>
      <c r="CY42" s="625"/>
      <c r="CZ42" s="657">
        <v>48.3</v>
      </c>
      <c r="DA42" s="706"/>
      <c r="DB42" s="706"/>
      <c r="DC42" s="707"/>
      <c r="DD42" s="632">
        <v>2137265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103285</v>
      </c>
      <c r="CS43" s="655"/>
      <c r="CT43" s="655"/>
      <c r="CU43" s="655"/>
      <c r="CV43" s="655"/>
      <c r="CW43" s="655"/>
      <c r="CX43" s="655"/>
      <c r="CY43" s="656"/>
      <c r="CZ43" s="657">
        <v>0.7</v>
      </c>
      <c r="DA43" s="658"/>
      <c r="DB43" s="658"/>
      <c r="DC43" s="659"/>
      <c r="DD43" s="632">
        <v>103285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4689021</v>
      </c>
      <c r="CS44" s="624"/>
      <c r="CT44" s="624"/>
      <c r="CU44" s="624"/>
      <c r="CV44" s="624"/>
      <c r="CW44" s="624"/>
      <c r="CX44" s="624"/>
      <c r="CY44" s="625"/>
      <c r="CZ44" s="657">
        <v>31.2</v>
      </c>
      <c r="DA44" s="706"/>
      <c r="DB44" s="706"/>
      <c r="DC44" s="707"/>
      <c r="DD44" s="632">
        <v>1604462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1482115</v>
      </c>
      <c r="CS45" s="655"/>
      <c r="CT45" s="655"/>
      <c r="CU45" s="655"/>
      <c r="CV45" s="655"/>
      <c r="CW45" s="655"/>
      <c r="CX45" s="655"/>
      <c r="CY45" s="656"/>
      <c r="CZ45" s="657">
        <v>9.9</v>
      </c>
      <c r="DA45" s="658"/>
      <c r="DB45" s="658"/>
      <c r="DC45" s="659"/>
      <c r="DD45" s="632">
        <v>224102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3182352</v>
      </c>
      <c r="CS46" s="624"/>
      <c r="CT46" s="624"/>
      <c r="CU46" s="624"/>
      <c r="CV46" s="624"/>
      <c r="CW46" s="624"/>
      <c r="CX46" s="624"/>
      <c r="CY46" s="625"/>
      <c r="CZ46" s="657">
        <v>21.2</v>
      </c>
      <c r="DA46" s="706"/>
      <c r="DB46" s="706"/>
      <c r="DC46" s="707"/>
      <c r="DD46" s="632">
        <v>1355806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2554688</v>
      </c>
      <c r="CS47" s="655"/>
      <c r="CT47" s="655"/>
      <c r="CU47" s="655"/>
      <c r="CV47" s="655"/>
      <c r="CW47" s="655"/>
      <c r="CX47" s="655"/>
      <c r="CY47" s="656"/>
      <c r="CZ47" s="657">
        <v>17</v>
      </c>
      <c r="DA47" s="658"/>
      <c r="DB47" s="658"/>
      <c r="DC47" s="659"/>
      <c r="DD47" s="632">
        <v>532803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15012812</v>
      </c>
      <c r="CS49" s="691"/>
      <c r="CT49" s="691"/>
      <c r="CU49" s="691"/>
      <c r="CV49" s="691"/>
      <c r="CW49" s="691"/>
      <c r="CX49" s="691"/>
      <c r="CY49" s="718"/>
      <c r="CZ49" s="719">
        <v>100</v>
      </c>
      <c r="DA49" s="720"/>
      <c r="DB49" s="720"/>
      <c r="DC49" s="721"/>
      <c r="DD49" s="722">
        <v>8021573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16093</v>
      </c>
      <c r="R7" s="753"/>
      <c r="S7" s="753"/>
      <c r="T7" s="753"/>
      <c r="U7" s="753"/>
      <c r="V7" s="753">
        <v>15013</v>
      </c>
      <c r="W7" s="753"/>
      <c r="X7" s="753"/>
      <c r="Y7" s="753"/>
      <c r="Z7" s="753"/>
      <c r="AA7" s="753">
        <v>1080</v>
      </c>
      <c r="AB7" s="753"/>
      <c r="AC7" s="753"/>
      <c r="AD7" s="753"/>
      <c r="AE7" s="754"/>
      <c r="AF7" s="755">
        <v>984</v>
      </c>
      <c r="AG7" s="756"/>
      <c r="AH7" s="756"/>
      <c r="AI7" s="756"/>
      <c r="AJ7" s="757"/>
      <c r="AK7" s="792">
        <v>2014</v>
      </c>
      <c r="AL7" s="793"/>
      <c r="AM7" s="793"/>
      <c r="AN7" s="793"/>
      <c r="AO7" s="793"/>
      <c r="AP7" s="793">
        <v>13422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-2</v>
      </c>
      <c r="CI7" s="790"/>
      <c r="CJ7" s="790"/>
      <c r="CK7" s="790"/>
      <c r="CL7" s="791"/>
      <c r="CM7" s="789">
        <v>152</v>
      </c>
      <c r="CN7" s="790"/>
      <c r="CO7" s="790"/>
      <c r="CP7" s="790"/>
      <c r="CQ7" s="791"/>
      <c r="CR7" s="789">
        <v>38</v>
      </c>
      <c r="CS7" s="790"/>
      <c r="CT7" s="790"/>
      <c r="CU7" s="790"/>
      <c r="CV7" s="791"/>
      <c r="CW7" s="789">
        <v>40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0</v>
      </c>
      <c r="CI8" s="800"/>
      <c r="CJ8" s="800"/>
      <c r="CK8" s="800"/>
      <c r="CL8" s="801"/>
      <c r="CM8" s="799">
        <v>685</v>
      </c>
      <c r="CN8" s="800"/>
      <c r="CO8" s="800"/>
      <c r="CP8" s="800"/>
      <c r="CQ8" s="801"/>
      <c r="CR8" s="799">
        <v>623</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16093</v>
      </c>
      <c r="R23" s="812"/>
      <c r="S23" s="812"/>
      <c r="T23" s="812"/>
      <c r="U23" s="812"/>
      <c r="V23" s="812">
        <v>15013</v>
      </c>
      <c r="W23" s="812"/>
      <c r="X23" s="812"/>
      <c r="Y23" s="812"/>
      <c r="Z23" s="812"/>
      <c r="AA23" s="812">
        <v>1080</v>
      </c>
      <c r="AB23" s="812"/>
      <c r="AC23" s="812"/>
      <c r="AD23" s="812"/>
      <c r="AE23" s="813"/>
      <c r="AF23" s="814">
        <v>984</v>
      </c>
      <c r="AG23" s="812"/>
      <c r="AH23" s="812"/>
      <c r="AI23" s="812"/>
      <c r="AJ23" s="815"/>
      <c r="AK23" s="816"/>
      <c r="AL23" s="817"/>
      <c r="AM23" s="817"/>
      <c r="AN23" s="817"/>
      <c r="AO23" s="817"/>
      <c r="AP23" s="812">
        <v>13422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1651</v>
      </c>
      <c r="R28" s="841"/>
      <c r="S28" s="841"/>
      <c r="T28" s="841"/>
      <c r="U28" s="841"/>
      <c r="V28" s="841">
        <v>1647</v>
      </c>
      <c r="W28" s="841"/>
      <c r="X28" s="841"/>
      <c r="Y28" s="841"/>
      <c r="Z28" s="841"/>
      <c r="AA28" s="841">
        <v>4</v>
      </c>
      <c r="AB28" s="841"/>
      <c r="AC28" s="841"/>
      <c r="AD28" s="841"/>
      <c r="AE28" s="842"/>
      <c r="AF28" s="843">
        <v>4</v>
      </c>
      <c r="AG28" s="841"/>
      <c r="AH28" s="841"/>
      <c r="AI28" s="841"/>
      <c r="AJ28" s="844"/>
      <c r="AK28" s="845">
        <v>151</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36</v>
      </c>
      <c r="R29" s="777"/>
      <c r="S29" s="777"/>
      <c r="T29" s="777"/>
      <c r="U29" s="777"/>
      <c r="V29" s="777">
        <v>32</v>
      </c>
      <c r="W29" s="777"/>
      <c r="X29" s="777"/>
      <c r="Y29" s="777"/>
      <c r="Z29" s="777"/>
      <c r="AA29" s="777">
        <v>4</v>
      </c>
      <c r="AB29" s="777"/>
      <c r="AC29" s="777"/>
      <c r="AD29" s="777"/>
      <c r="AE29" s="778"/>
      <c r="AF29" s="779">
        <v>4</v>
      </c>
      <c r="AG29" s="780"/>
      <c r="AH29" s="780"/>
      <c r="AI29" s="780"/>
      <c r="AJ29" s="781"/>
      <c r="AK29" s="848">
        <v>7</v>
      </c>
      <c r="AL29" s="849"/>
      <c r="AM29" s="849"/>
      <c r="AN29" s="849"/>
      <c r="AO29" s="849"/>
      <c r="AP29" s="849">
        <v>6</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1468</v>
      </c>
      <c r="R30" s="777"/>
      <c r="S30" s="777"/>
      <c r="T30" s="777"/>
      <c r="U30" s="777"/>
      <c r="V30" s="777">
        <v>1448</v>
      </c>
      <c r="W30" s="777"/>
      <c r="X30" s="777"/>
      <c r="Y30" s="777"/>
      <c r="Z30" s="777"/>
      <c r="AA30" s="777">
        <v>20</v>
      </c>
      <c r="AB30" s="777"/>
      <c r="AC30" s="777"/>
      <c r="AD30" s="777"/>
      <c r="AE30" s="778"/>
      <c r="AF30" s="779">
        <v>20</v>
      </c>
      <c r="AG30" s="780"/>
      <c r="AH30" s="780"/>
      <c r="AI30" s="780"/>
      <c r="AJ30" s="781"/>
      <c r="AK30" s="848">
        <v>209</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12</v>
      </c>
      <c r="R31" s="777"/>
      <c r="S31" s="777"/>
      <c r="T31" s="777"/>
      <c r="U31" s="777"/>
      <c r="V31" s="777">
        <v>12</v>
      </c>
      <c r="W31" s="777"/>
      <c r="X31" s="777"/>
      <c r="Y31" s="777"/>
      <c r="Z31" s="777"/>
      <c r="AA31" s="777">
        <v>0</v>
      </c>
      <c r="AB31" s="777"/>
      <c r="AC31" s="777"/>
      <c r="AD31" s="777"/>
      <c r="AE31" s="778"/>
      <c r="AF31" s="779">
        <v>0</v>
      </c>
      <c r="AG31" s="780"/>
      <c r="AH31" s="780"/>
      <c r="AI31" s="780"/>
      <c r="AJ31" s="781"/>
      <c r="AK31" s="848">
        <v>5</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110</v>
      </c>
      <c r="R32" s="777"/>
      <c r="S32" s="777"/>
      <c r="T32" s="777"/>
      <c r="U32" s="777"/>
      <c r="V32" s="777">
        <v>110</v>
      </c>
      <c r="W32" s="777"/>
      <c r="X32" s="777"/>
      <c r="Y32" s="777"/>
      <c r="Z32" s="777"/>
      <c r="AA32" s="777">
        <v>0</v>
      </c>
      <c r="AB32" s="777"/>
      <c r="AC32" s="777"/>
      <c r="AD32" s="777"/>
      <c r="AE32" s="778"/>
      <c r="AF32" s="779">
        <v>0</v>
      </c>
      <c r="AG32" s="780"/>
      <c r="AH32" s="780"/>
      <c r="AI32" s="780"/>
      <c r="AJ32" s="781"/>
      <c r="AK32" s="848">
        <v>52</v>
      </c>
      <c r="AL32" s="849"/>
      <c r="AM32" s="849"/>
      <c r="AN32" s="849"/>
      <c r="AO32" s="849"/>
      <c r="AP32" s="849">
        <v>0</v>
      </c>
      <c r="AQ32" s="849"/>
      <c r="AR32" s="849"/>
      <c r="AS32" s="849"/>
      <c r="AT32" s="849"/>
      <c r="AU32" s="849">
        <v>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595</v>
      </c>
      <c r="R33" s="777"/>
      <c r="S33" s="777"/>
      <c r="T33" s="777"/>
      <c r="U33" s="777"/>
      <c r="V33" s="777">
        <v>586</v>
      </c>
      <c r="W33" s="777"/>
      <c r="X33" s="777"/>
      <c r="Y33" s="777"/>
      <c r="Z33" s="777"/>
      <c r="AA33" s="777">
        <v>0</v>
      </c>
      <c r="AB33" s="777"/>
      <c r="AC33" s="777"/>
      <c r="AD33" s="777"/>
      <c r="AE33" s="778"/>
      <c r="AF33" s="779">
        <v>0</v>
      </c>
      <c r="AG33" s="780"/>
      <c r="AH33" s="780"/>
      <c r="AI33" s="780"/>
      <c r="AJ33" s="781"/>
      <c r="AK33" s="848">
        <v>123</v>
      </c>
      <c r="AL33" s="849"/>
      <c r="AM33" s="849"/>
      <c r="AN33" s="849"/>
      <c r="AO33" s="849"/>
      <c r="AP33" s="849">
        <v>2024</v>
      </c>
      <c r="AQ33" s="849"/>
      <c r="AR33" s="849"/>
      <c r="AS33" s="849"/>
      <c r="AT33" s="849"/>
      <c r="AU33" s="849">
        <v>0</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172</v>
      </c>
      <c r="R34" s="777"/>
      <c r="S34" s="777"/>
      <c r="T34" s="777"/>
      <c r="U34" s="777"/>
      <c r="V34" s="777">
        <v>164</v>
      </c>
      <c r="W34" s="777"/>
      <c r="X34" s="777"/>
      <c r="Y34" s="777"/>
      <c r="Z34" s="777"/>
      <c r="AA34" s="777">
        <v>8</v>
      </c>
      <c r="AB34" s="777"/>
      <c r="AC34" s="777"/>
      <c r="AD34" s="777"/>
      <c r="AE34" s="778"/>
      <c r="AF34" s="779">
        <v>8</v>
      </c>
      <c r="AG34" s="780"/>
      <c r="AH34" s="780"/>
      <c r="AI34" s="780"/>
      <c r="AJ34" s="781"/>
      <c r="AK34" s="848">
        <v>127</v>
      </c>
      <c r="AL34" s="849"/>
      <c r="AM34" s="849"/>
      <c r="AN34" s="849"/>
      <c r="AO34" s="849"/>
      <c r="AP34" s="849">
        <v>91</v>
      </c>
      <c r="AQ34" s="849"/>
      <c r="AR34" s="849"/>
      <c r="AS34" s="849"/>
      <c r="AT34" s="849"/>
      <c r="AU34" s="849">
        <v>0</v>
      </c>
      <c r="AV34" s="849"/>
      <c r="AW34" s="849"/>
      <c r="AX34" s="849"/>
      <c r="AY34" s="849"/>
      <c r="AZ34" s="850"/>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214</v>
      </c>
      <c r="R35" s="777"/>
      <c r="S35" s="777"/>
      <c r="T35" s="777"/>
      <c r="U35" s="777"/>
      <c r="V35" s="777">
        <v>197</v>
      </c>
      <c r="W35" s="777"/>
      <c r="X35" s="777"/>
      <c r="Y35" s="777"/>
      <c r="Z35" s="777"/>
      <c r="AA35" s="777">
        <v>17</v>
      </c>
      <c r="AB35" s="777"/>
      <c r="AC35" s="777"/>
      <c r="AD35" s="777"/>
      <c r="AE35" s="778"/>
      <c r="AF35" s="779">
        <v>8</v>
      </c>
      <c r="AG35" s="780"/>
      <c r="AH35" s="780"/>
      <c r="AI35" s="780"/>
      <c r="AJ35" s="781"/>
      <c r="AK35" s="848">
        <v>41</v>
      </c>
      <c r="AL35" s="849"/>
      <c r="AM35" s="849"/>
      <c r="AN35" s="849"/>
      <c r="AO35" s="849"/>
      <c r="AP35" s="849">
        <v>135</v>
      </c>
      <c r="AQ35" s="849"/>
      <c r="AR35" s="849"/>
      <c r="AS35" s="849"/>
      <c r="AT35" s="849"/>
      <c r="AU35" s="849">
        <v>0</v>
      </c>
      <c r="AV35" s="849"/>
      <c r="AW35" s="849"/>
      <c r="AX35" s="849"/>
      <c r="AY35" s="849"/>
      <c r="AZ35" s="850"/>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45</v>
      </c>
      <c r="AG63" s="860"/>
      <c r="AH63" s="860"/>
      <c r="AI63" s="860"/>
      <c r="AJ63" s="861"/>
      <c r="AK63" s="862"/>
      <c r="AL63" s="857"/>
      <c r="AM63" s="857"/>
      <c r="AN63" s="857"/>
      <c r="AO63" s="857"/>
      <c r="AP63" s="860">
        <v>2250</v>
      </c>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11885</v>
      </c>
      <c r="R68" s="884"/>
      <c r="S68" s="884"/>
      <c r="T68" s="884"/>
      <c r="U68" s="884"/>
      <c r="V68" s="884">
        <v>11402</v>
      </c>
      <c r="W68" s="884"/>
      <c r="X68" s="884"/>
      <c r="Y68" s="884"/>
      <c r="Z68" s="884"/>
      <c r="AA68" s="884">
        <v>483</v>
      </c>
      <c r="AB68" s="884"/>
      <c r="AC68" s="884"/>
      <c r="AD68" s="884"/>
      <c r="AE68" s="884"/>
      <c r="AF68" s="884">
        <v>483</v>
      </c>
      <c r="AG68" s="884"/>
      <c r="AH68" s="884"/>
      <c r="AI68" s="884"/>
      <c r="AJ68" s="884"/>
      <c r="AK68" s="884">
        <v>160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127</v>
      </c>
      <c r="R69" s="849"/>
      <c r="S69" s="849"/>
      <c r="T69" s="849"/>
      <c r="U69" s="849"/>
      <c r="V69" s="849">
        <v>116</v>
      </c>
      <c r="W69" s="849"/>
      <c r="X69" s="849"/>
      <c r="Y69" s="849"/>
      <c r="Z69" s="849"/>
      <c r="AA69" s="849">
        <v>11</v>
      </c>
      <c r="AB69" s="849"/>
      <c r="AC69" s="849"/>
      <c r="AD69" s="849"/>
      <c r="AE69" s="849"/>
      <c r="AF69" s="849">
        <v>11</v>
      </c>
      <c r="AG69" s="849"/>
      <c r="AH69" s="849"/>
      <c r="AI69" s="849"/>
      <c r="AJ69" s="849"/>
      <c r="AK69" s="849">
        <v>15</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4556</v>
      </c>
      <c r="R70" s="849"/>
      <c r="S70" s="849"/>
      <c r="T70" s="849"/>
      <c r="U70" s="849"/>
      <c r="V70" s="849">
        <v>4116</v>
      </c>
      <c r="W70" s="849"/>
      <c r="X70" s="849"/>
      <c r="Y70" s="849"/>
      <c r="Z70" s="849"/>
      <c r="AA70" s="849">
        <v>440</v>
      </c>
      <c r="AB70" s="849"/>
      <c r="AC70" s="849"/>
      <c r="AD70" s="849"/>
      <c r="AE70" s="849"/>
      <c r="AF70" s="849">
        <v>113</v>
      </c>
      <c r="AG70" s="849"/>
      <c r="AH70" s="849"/>
      <c r="AI70" s="849"/>
      <c r="AJ70" s="849"/>
      <c r="AK70" s="849">
        <v>0</v>
      </c>
      <c r="AL70" s="849"/>
      <c r="AM70" s="849"/>
      <c r="AN70" s="849"/>
      <c r="AO70" s="849"/>
      <c r="AP70" s="849">
        <v>252</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205</v>
      </c>
      <c r="R71" s="849"/>
      <c r="S71" s="849"/>
      <c r="T71" s="849"/>
      <c r="U71" s="849"/>
      <c r="V71" s="849">
        <v>193</v>
      </c>
      <c r="W71" s="849"/>
      <c r="X71" s="849"/>
      <c r="Y71" s="849"/>
      <c r="Z71" s="849"/>
      <c r="AA71" s="849">
        <v>12</v>
      </c>
      <c r="AB71" s="849"/>
      <c r="AC71" s="849"/>
      <c r="AD71" s="849"/>
      <c r="AE71" s="849"/>
      <c r="AF71" s="849">
        <v>12</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619</v>
      </c>
      <c r="AG88" s="860"/>
      <c r="AH88" s="860"/>
      <c r="AI88" s="860"/>
      <c r="AJ88" s="860"/>
      <c r="AK88" s="857"/>
      <c r="AL88" s="857"/>
      <c r="AM88" s="857"/>
      <c r="AN88" s="857"/>
      <c r="AO88" s="857"/>
      <c r="AP88" s="860">
        <v>252</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723</v>
      </c>
      <c r="CS102" s="868"/>
      <c r="CT102" s="868"/>
      <c r="CU102" s="868"/>
      <c r="CV102" s="911"/>
      <c r="CW102" s="910">
        <v>40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1138649</v>
      </c>
      <c r="AB110" s="920"/>
      <c r="AC110" s="920"/>
      <c r="AD110" s="920"/>
      <c r="AE110" s="921"/>
      <c r="AF110" s="922">
        <v>1132850</v>
      </c>
      <c r="AG110" s="920"/>
      <c r="AH110" s="920"/>
      <c r="AI110" s="920"/>
      <c r="AJ110" s="921"/>
      <c r="AK110" s="922">
        <v>1177072</v>
      </c>
      <c r="AL110" s="920"/>
      <c r="AM110" s="920"/>
      <c r="AN110" s="920"/>
      <c r="AO110" s="921"/>
      <c r="AP110" s="923">
        <v>25.7</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12035068</v>
      </c>
      <c r="BR110" s="957"/>
      <c r="BS110" s="957"/>
      <c r="BT110" s="957"/>
      <c r="BU110" s="957"/>
      <c r="BV110" s="957">
        <v>12590265</v>
      </c>
      <c r="BW110" s="957"/>
      <c r="BX110" s="957"/>
      <c r="BY110" s="957"/>
      <c r="BZ110" s="957"/>
      <c r="CA110" s="957">
        <v>13421932</v>
      </c>
      <c r="CB110" s="957"/>
      <c r="CC110" s="957"/>
      <c r="CD110" s="957"/>
      <c r="CE110" s="957"/>
      <c r="CF110" s="971">
        <v>293.39999999999998</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223301</v>
      </c>
      <c r="BR111" s="950"/>
      <c r="BS111" s="950"/>
      <c r="BT111" s="950"/>
      <c r="BU111" s="950"/>
      <c r="BV111" s="950">
        <v>204299</v>
      </c>
      <c r="BW111" s="950"/>
      <c r="BX111" s="950"/>
      <c r="BY111" s="950"/>
      <c r="BZ111" s="950"/>
      <c r="CA111" s="950">
        <v>185486</v>
      </c>
      <c r="CB111" s="950"/>
      <c r="CC111" s="950"/>
      <c r="CD111" s="950"/>
      <c r="CE111" s="950"/>
      <c r="CF111" s="944">
        <v>4.0999999999999996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1818383</v>
      </c>
      <c r="BR112" s="950"/>
      <c r="BS112" s="950"/>
      <c r="BT112" s="950"/>
      <c r="BU112" s="950"/>
      <c r="BV112" s="950">
        <v>1877901</v>
      </c>
      <c r="BW112" s="950"/>
      <c r="BX112" s="950"/>
      <c r="BY112" s="950"/>
      <c r="BZ112" s="950"/>
      <c r="CA112" s="950">
        <v>1892220</v>
      </c>
      <c r="CB112" s="950"/>
      <c r="CC112" s="950"/>
      <c r="CD112" s="950"/>
      <c r="CE112" s="950"/>
      <c r="CF112" s="944">
        <v>41.4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185215</v>
      </c>
      <c r="AB113" s="964"/>
      <c r="AC113" s="964"/>
      <c r="AD113" s="964"/>
      <c r="AE113" s="965"/>
      <c r="AF113" s="966">
        <v>186448</v>
      </c>
      <c r="AG113" s="964"/>
      <c r="AH113" s="964"/>
      <c r="AI113" s="964"/>
      <c r="AJ113" s="965"/>
      <c r="AK113" s="966">
        <v>187081</v>
      </c>
      <c r="AL113" s="964"/>
      <c r="AM113" s="964"/>
      <c r="AN113" s="964"/>
      <c r="AO113" s="965"/>
      <c r="AP113" s="967">
        <v>4.0999999999999996</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26171</v>
      </c>
      <c r="BR113" s="950"/>
      <c r="BS113" s="950"/>
      <c r="BT113" s="950"/>
      <c r="BU113" s="950"/>
      <c r="BV113" s="950">
        <v>23719</v>
      </c>
      <c r="BW113" s="950"/>
      <c r="BX113" s="950"/>
      <c r="BY113" s="950"/>
      <c r="BZ113" s="950"/>
      <c r="CA113" s="950">
        <v>21350</v>
      </c>
      <c r="CB113" s="950"/>
      <c r="CC113" s="950"/>
      <c r="CD113" s="950"/>
      <c r="CE113" s="950"/>
      <c r="CF113" s="944">
        <v>0.5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223301</v>
      </c>
      <c r="DH113" s="989"/>
      <c r="DI113" s="989"/>
      <c r="DJ113" s="989"/>
      <c r="DK113" s="990"/>
      <c r="DL113" s="991">
        <v>204299</v>
      </c>
      <c r="DM113" s="989"/>
      <c r="DN113" s="989"/>
      <c r="DO113" s="989"/>
      <c r="DP113" s="990"/>
      <c r="DQ113" s="991">
        <v>185486</v>
      </c>
      <c r="DR113" s="989"/>
      <c r="DS113" s="989"/>
      <c r="DT113" s="989"/>
      <c r="DU113" s="990"/>
      <c r="DV113" s="992">
        <v>4.0999999999999996</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16177</v>
      </c>
      <c r="AB114" s="989"/>
      <c r="AC114" s="989"/>
      <c r="AD114" s="989"/>
      <c r="AE114" s="990"/>
      <c r="AF114" s="991">
        <v>2798</v>
      </c>
      <c r="AG114" s="989"/>
      <c r="AH114" s="989"/>
      <c r="AI114" s="989"/>
      <c r="AJ114" s="990"/>
      <c r="AK114" s="991">
        <v>2682</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1471418</v>
      </c>
      <c r="BR114" s="950"/>
      <c r="BS114" s="950"/>
      <c r="BT114" s="950"/>
      <c r="BU114" s="950"/>
      <c r="BV114" s="950">
        <v>1274956</v>
      </c>
      <c r="BW114" s="950"/>
      <c r="BX114" s="950"/>
      <c r="BY114" s="950"/>
      <c r="BZ114" s="950"/>
      <c r="CA114" s="950">
        <v>1083489</v>
      </c>
      <c r="CB114" s="950"/>
      <c r="CC114" s="950"/>
      <c r="CD114" s="950"/>
      <c r="CE114" s="950"/>
      <c r="CF114" s="944">
        <v>23.7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35154</v>
      </c>
      <c r="AB115" s="964"/>
      <c r="AC115" s="964"/>
      <c r="AD115" s="964"/>
      <c r="AE115" s="965"/>
      <c r="AF115" s="966">
        <v>33129</v>
      </c>
      <c r="AG115" s="964"/>
      <c r="AH115" s="964"/>
      <c r="AI115" s="964"/>
      <c r="AJ115" s="965"/>
      <c r="AK115" s="966">
        <v>31348</v>
      </c>
      <c r="AL115" s="964"/>
      <c r="AM115" s="964"/>
      <c r="AN115" s="964"/>
      <c r="AO115" s="965"/>
      <c r="AP115" s="967">
        <v>0.7</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17533</v>
      </c>
      <c r="BR115" s="950"/>
      <c r="BS115" s="950"/>
      <c r="BT115" s="950"/>
      <c r="BU115" s="950"/>
      <c r="BV115" s="950">
        <v>11955</v>
      </c>
      <c r="BW115" s="950"/>
      <c r="BX115" s="950"/>
      <c r="BY115" s="950"/>
      <c r="BZ115" s="950"/>
      <c r="CA115" s="950">
        <v>5754</v>
      </c>
      <c r="CB115" s="950"/>
      <c r="CC115" s="950"/>
      <c r="CD115" s="950"/>
      <c r="CE115" s="950"/>
      <c r="CF115" s="944">
        <v>0.1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1375195</v>
      </c>
      <c r="AB117" s="996"/>
      <c r="AC117" s="996"/>
      <c r="AD117" s="996"/>
      <c r="AE117" s="997"/>
      <c r="AF117" s="995">
        <v>1355225</v>
      </c>
      <c r="AG117" s="996"/>
      <c r="AH117" s="996"/>
      <c r="AI117" s="996"/>
      <c r="AJ117" s="997"/>
      <c r="AK117" s="995">
        <v>1398183</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15591874</v>
      </c>
      <c r="BR118" s="1016"/>
      <c r="BS118" s="1016"/>
      <c r="BT118" s="1016"/>
      <c r="BU118" s="1016"/>
      <c r="BV118" s="1016">
        <v>15983095</v>
      </c>
      <c r="BW118" s="1016"/>
      <c r="BX118" s="1016"/>
      <c r="BY118" s="1016"/>
      <c r="BZ118" s="1016"/>
      <c r="CA118" s="1016">
        <v>16610231</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6792913</v>
      </c>
      <c r="BR119" s="957"/>
      <c r="BS119" s="957"/>
      <c r="BT119" s="957"/>
      <c r="BU119" s="957"/>
      <c r="BV119" s="957">
        <v>7301482</v>
      </c>
      <c r="BW119" s="957"/>
      <c r="BX119" s="957"/>
      <c r="BY119" s="957"/>
      <c r="BZ119" s="957"/>
      <c r="CA119" s="957">
        <v>6953793</v>
      </c>
      <c r="CB119" s="957"/>
      <c r="CC119" s="957"/>
      <c r="CD119" s="957"/>
      <c r="CE119" s="957"/>
      <c r="CF119" s="971">
        <v>152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108632</v>
      </c>
      <c r="BR120" s="950"/>
      <c r="BS120" s="950"/>
      <c r="BT120" s="950"/>
      <c r="BU120" s="950"/>
      <c r="BV120" s="950">
        <v>93251</v>
      </c>
      <c r="BW120" s="950"/>
      <c r="BX120" s="950"/>
      <c r="BY120" s="950"/>
      <c r="BZ120" s="950"/>
      <c r="CA120" s="950">
        <v>80456</v>
      </c>
      <c r="CB120" s="950"/>
      <c r="CC120" s="950"/>
      <c r="CD120" s="950"/>
      <c r="CE120" s="950"/>
      <c r="CF120" s="944">
        <v>1.8</v>
      </c>
      <c r="CG120" s="945"/>
      <c r="CH120" s="945"/>
      <c r="CI120" s="945"/>
      <c r="CJ120" s="945"/>
      <c r="CK120" s="1043" t="s">
        <v>437</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1138765</v>
      </c>
      <c r="DH120" s="957"/>
      <c r="DI120" s="957"/>
      <c r="DJ120" s="957"/>
      <c r="DK120" s="957"/>
      <c r="DL120" s="957">
        <v>1215977</v>
      </c>
      <c r="DM120" s="957"/>
      <c r="DN120" s="957"/>
      <c r="DO120" s="957"/>
      <c r="DP120" s="957"/>
      <c r="DQ120" s="957">
        <v>1225952</v>
      </c>
      <c r="DR120" s="957"/>
      <c r="DS120" s="957"/>
      <c r="DT120" s="957"/>
      <c r="DU120" s="957"/>
      <c r="DV120" s="958">
        <v>26.8</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18517</v>
      </c>
      <c r="AB121" s="989"/>
      <c r="AC121" s="989"/>
      <c r="AD121" s="989"/>
      <c r="AE121" s="990"/>
      <c r="AF121" s="991">
        <v>18517</v>
      </c>
      <c r="AG121" s="989"/>
      <c r="AH121" s="989"/>
      <c r="AI121" s="989"/>
      <c r="AJ121" s="990"/>
      <c r="AK121" s="991">
        <v>18517</v>
      </c>
      <c r="AL121" s="989"/>
      <c r="AM121" s="989"/>
      <c r="AN121" s="989"/>
      <c r="AO121" s="990"/>
      <c r="AP121" s="992">
        <v>0.4</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9967102</v>
      </c>
      <c r="BR121" s="1016"/>
      <c r="BS121" s="1016"/>
      <c r="BT121" s="1016"/>
      <c r="BU121" s="1016"/>
      <c r="BV121" s="1016">
        <v>10790443</v>
      </c>
      <c r="BW121" s="1016"/>
      <c r="BX121" s="1016"/>
      <c r="BY121" s="1016"/>
      <c r="BZ121" s="1016"/>
      <c r="CA121" s="1016">
        <v>11112659</v>
      </c>
      <c r="CB121" s="1016"/>
      <c r="CC121" s="1016"/>
      <c r="CD121" s="1016"/>
      <c r="CE121" s="1016"/>
      <c r="CF121" s="1054">
        <v>242.9</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679618</v>
      </c>
      <c r="DH121" s="950"/>
      <c r="DI121" s="950"/>
      <c r="DJ121" s="950"/>
      <c r="DK121" s="950"/>
      <c r="DL121" s="950">
        <v>661924</v>
      </c>
      <c r="DM121" s="950"/>
      <c r="DN121" s="950"/>
      <c r="DO121" s="950"/>
      <c r="DP121" s="950"/>
      <c r="DQ121" s="950">
        <v>666268</v>
      </c>
      <c r="DR121" s="950"/>
      <c r="DS121" s="950"/>
      <c r="DT121" s="950"/>
      <c r="DU121" s="950"/>
      <c r="DV121" s="951">
        <v>14.6</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16868647</v>
      </c>
      <c r="BR122" s="1065"/>
      <c r="BS122" s="1065"/>
      <c r="BT122" s="1065"/>
      <c r="BU122" s="1065"/>
      <c r="BV122" s="1065">
        <v>18185176</v>
      </c>
      <c r="BW122" s="1065"/>
      <c r="BX122" s="1065"/>
      <c r="BY122" s="1065"/>
      <c r="BZ122" s="1065"/>
      <c r="CA122" s="1065">
        <v>18146908</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442</v>
      </c>
      <c r="DH122" s="950"/>
      <c r="DI122" s="950"/>
      <c r="DJ122" s="950"/>
      <c r="DK122" s="950"/>
      <c r="DL122" s="950" t="s">
        <v>442</v>
      </c>
      <c r="DM122" s="950"/>
      <c r="DN122" s="950"/>
      <c r="DO122" s="950"/>
      <c r="DP122" s="950"/>
      <c r="DQ122" s="950" t="s">
        <v>442</v>
      </c>
      <c r="DR122" s="950"/>
      <c r="DS122" s="950"/>
      <c r="DT122" s="950"/>
      <c r="DU122" s="950"/>
      <c r="DV122" s="951" t="s">
        <v>442</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442</v>
      </c>
      <c r="BR123" s="1057"/>
      <c r="BS123" s="1057"/>
      <c r="BT123" s="1057"/>
      <c r="BU123" s="1057"/>
      <c r="BV123" s="1057" t="s">
        <v>442</v>
      </c>
      <c r="BW123" s="1057"/>
      <c r="BX123" s="1057"/>
      <c r="BY123" s="1057"/>
      <c r="BZ123" s="1057"/>
      <c r="CA123" s="1057" t="s">
        <v>442</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16637</v>
      </c>
      <c r="AB127" s="989"/>
      <c r="AC127" s="989"/>
      <c r="AD127" s="989"/>
      <c r="AE127" s="990"/>
      <c r="AF127" s="991">
        <v>14612</v>
      </c>
      <c r="AG127" s="989"/>
      <c r="AH127" s="989"/>
      <c r="AI127" s="989"/>
      <c r="AJ127" s="990"/>
      <c r="AK127" s="991">
        <v>12831</v>
      </c>
      <c r="AL127" s="989"/>
      <c r="AM127" s="989"/>
      <c r="AN127" s="989"/>
      <c r="AO127" s="990"/>
      <c r="AP127" s="992">
        <v>0.3</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14.61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17533</v>
      </c>
      <c r="DH127" s="1078"/>
      <c r="DI127" s="1078"/>
      <c r="DJ127" s="1078"/>
      <c r="DK127" s="1078"/>
      <c r="DL127" s="1078">
        <v>11955</v>
      </c>
      <c r="DM127" s="1078"/>
      <c r="DN127" s="1078"/>
      <c r="DO127" s="1078"/>
      <c r="DP127" s="1078"/>
      <c r="DQ127" s="1078">
        <v>5754</v>
      </c>
      <c r="DR127" s="1078"/>
      <c r="DS127" s="1078"/>
      <c r="DT127" s="1078"/>
      <c r="DU127" s="1078"/>
      <c r="DV127" s="1079">
        <v>0.1</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19723</v>
      </c>
      <c r="AB128" s="1120"/>
      <c r="AC128" s="1120"/>
      <c r="AD128" s="1120"/>
      <c r="AE128" s="1121"/>
      <c r="AF128" s="1122">
        <v>17084</v>
      </c>
      <c r="AG128" s="1120"/>
      <c r="AH128" s="1120"/>
      <c r="AI128" s="1120"/>
      <c r="AJ128" s="1121"/>
      <c r="AK128" s="1122">
        <v>14162</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19.61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5680989</v>
      </c>
      <c r="AB129" s="989"/>
      <c r="AC129" s="989"/>
      <c r="AD129" s="989"/>
      <c r="AE129" s="990"/>
      <c r="AF129" s="991">
        <v>5496148</v>
      </c>
      <c r="AG129" s="989"/>
      <c r="AH129" s="989"/>
      <c r="AI129" s="989"/>
      <c r="AJ129" s="990"/>
      <c r="AK129" s="991">
        <v>5670200</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6.3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1050439</v>
      </c>
      <c r="AB130" s="989"/>
      <c r="AC130" s="989"/>
      <c r="AD130" s="989"/>
      <c r="AE130" s="990"/>
      <c r="AF130" s="991">
        <v>1058934</v>
      </c>
      <c r="AG130" s="989"/>
      <c r="AH130" s="989"/>
      <c r="AI130" s="989"/>
      <c r="AJ130" s="990"/>
      <c r="AK130" s="991">
        <v>1095322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4630550</v>
      </c>
      <c r="AB131" s="1028"/>
      <c r="AC131" s="1028"/>
      <c r="AD131" s="1028"/>
      <c r="AE131" s="1029"/>
      <c r="AF131" s="1030">
        <v>4437214</v>
      </c>
      <c r="AG131" s="1028"/>
      <c r="AH131" s="1028"/>
      <c r="AI131" s="1028"/>
      <c r="AJ131" s="1029"/>
      <c r="AK131" s="1030">
        <v>4574878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6.587403224</v>
      </c>
      <c r="AB132" s="1134"/>
      <c r="AC132" s="1134"/>
      <c r="AD132" s="1134"/>
      <c r="AE132" s="1135"/>
      <c r="AF132" s="1136">
        <v>6.2923942820000001</v>
      </c>
      <c r="AG132" s="1134"/>
      <c r="AH132" s="1134"/>
      <c r="AI132" s="1134"/>
      <c r="AJ132" s="1135"/>
      <c r="AK132" s="1136">
        <v>6.3105289369999999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8.1999999999999993</v>
      </c>
      <c r="AB133" s="1141"/>
      <c r="AC133" s="1141"/>
      <c r="AD133" s="1141"/>
      <c r="AE133" s="1142"/>
      <c r="AF133" s="1140">
        <v>6.8</v>
      </c>
      <c r="AG133" s="1141"/>
      <c r="AH133" s="1141"/>
      <c r="AI133" s="1141"/>
      <c r="AJ133" s="1142"/>
      <c r="AK133" s="1140">
        <v>6.3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1247572</v>
      </c>
      <c r="L9" s="264">
        <v>123902</v>
      </c>
      <c r="M9" s="265">
        <v>133600</v>
      </c>
      <c r="N9" s="266">
        <v>-7.3</v>
      </c>
    </row>
    <row r="10" spans="1:16">
      <c r="A10" s="248"/>
      <c r="B10" s="244"/>
      <c r="C10" s="244"/>
      <c r="D10" s="244"/>
      <c r="E10" s="244"/>
      <c r="F10" s="244"/>
      <c r="G10" s="1149" t="s">
        <v>477</v>
      </c>
      <c r="H10" s="1150"/>
      <c r="I10" s="1150"/>
      <c r="J10" s="1151"/>
      <c r="K10" s="267">
        <v>222387</v>
      </c>
      <c r="L10" s="268">
        <v>22086</v>
      </c>
      <c r="M10" s="269">
        <v>14806</v>
      </c>
      <c r="N10" s="270">
        <v>49.2</v>
      </c>
    </row>
    <row r="11" spans="1:16" ht="13.5" customHeight="1">
      <c r="A11" s="248"/>
      <c r="B11" s="244"/>
      <c r="C11" s="244"/>
      <c r="D11" s="244"/>
      <c r="E11" s="244"/>
      <c r="F11" s="244"/>
      <c r="G11" s="1149" t="s">
        <v>478</v>
      </c>
      <c r="H11" s="1150"/>
      <c r="I11" s="1150"/>
      <c r="J11" s="1151"/>
      <c r="K11" s="267">
        <v>237710</v>
      </c>
      <c r="L11" s="268">
        <v>23608</v>
      </c>
      <c r="M11" s="269">
        <v>22006</v>
      </c>
      <c r="N11" s="270">
        <v>7.3</v>
      </c>
    </row>
    <row r="12" spans="1:16" ht="13.5" customHeight="1">
      <c r="A12" s="248"/>
      <c r="B12" s="244"/>
      <c r="C12" s="244"/>
      <c r="D12" s="244"/>
      <c r="E12" s="244"/>
      <c r="F12" s="244"/>
      <c r="G12" s="1149" t="s">
        <v>479</v>
      </c>
      <c r="H12" s="1150"/>
      <c r="I12" s="1150"/>
      <c r="J12" s="1151"/>
      <c r="K12" s="267" t="s">
        <v>480</v>
      </c>
      <c r="L12" s="268" t="s">
        <v>480</v>
      </c>
      <c r="M12" s="269">
        <v>3064</v>
      </c>
      <c r="N12" s="270" t="s">
        <v>480</v>
      </c>
    </row>
    <row r="13" spans="1:16" ht="13.5" customHeight="1">
      <c r="A13" s="248"/>
      <c r="B13" s="244"/>
      <c r="C13" s="244"/>
      <c r="D13" s="244"/>
      <c r="E13" s="244"/>
      <c r="F13" s="244"/>
      <c r="G13" s="1149" t="s">
        <v>481</v>
      </c>
      <c r="H13" s="1150"/>
      <c r="I13" s="1150"/>
      <c r="J13" s="1151"/>
      <c r="K13" s="267" t="s">
        <v>480</v>
      </c>
      <c r="L13" s="268" t="s">
        <v>480</v>
      </c>
      <c r="M13" s="269" t="s">
        <v>480</v>
      </c>
      <c r="N13" s="270" t="s">
        <v>480</v>
      </c>
    </row>
    <row r="14" spans="1:16" ht="13.5" customHeight="1">
      <c r="A14" s="248"/>
      <c r="B14" s="244"/>
      <c r="C14" s="244"/>
      <c r="D14" s="244"/>
      <c r="E14" s="244"/>
      <c r="F14" s="244"/>
      <c r="G14" s="1149" t="s">
        <v>482</v>
      </c>
      <c r="H14" s="1150"/>
      <c r="I14" s="1150"/>
      <c r="J14" s="1151"/>
      <c r="K14" s="267">
        <v>71745</v>
      </c>
      <c r="L14" s="268">
        <v>7125</v>
      </c>
      <c r="M14" s="269">
        <v>5782</v>
      </c>
      <c r="N14" s="270">
        <v>23.2</v>
      </c>
    </row>
    <row r="15" spans="1:16" ht="13.5" customHeight="1">
      <c r="A15" s="248"/>
      <c r="B15" s="244"/>
      <c r="C15" s="244"/>
      <c r="D15" s="244"/>
      <c r="E15" s="244"/>
      <c r="F15" s="244"/>
      <c r="G15" s="1149" t="s">
        <v>483</v>
      </c>
      <c r="H15" s="1150"/>
      <c r="I15" s="1150"/>
      <c r="J15" s="1151"/>
      <c r="K15" s="267">
        <v>103285</v>
      </c>
      <c r="L15" s="268">
        <v>10258</v>
      </c>
      <c r="M15" s="269">
        <v>3053</v>
      </c>
      <c r="N15" s="270">
        <v>236</v>
      </c>
    </row>
    <row r="16" spans="1:16">
      <c r="A16" s="248"/>
      <c r="B16" s="244"/>
      <c r="C16" s="244"/>
      <c r="D16" s="244"/>
      <c r="E16" s="244"/>
      <c r="F16" s="244"/>
      <c r="G16" s="1152" t="s">
        <v>484</v>
      </c>
      <c r="H16" s="1153"/>
      <c r="I16" s="1153"/>
      <c r="J16" s="1154"/>
      <c r="K16" s="268">
        <v>-126145</v>
      </c>
      <c r="L16" s="268">
        <v>-12528</v>
      </c>
      <c r="M16" s="269">
        <v>-14525</v>
      </c>
      <c r="N16" s="270">
        <v>-13.7</v>
      </c>
    </row>
    <row r="17" spans="1:16">
      <c r="A17" s="248"/>
      <c r="B17" s="244"/>
      <c r="C17" s="244"/>
      <c r="D17" s="244"/>
      <c r="E17" s="244"/>
      <c r="F17" s="244"/>
      <c r="G17" s="1152" t="s">
        <v>168</v>
      </c>
      <c r="H17" s="1153"/>
      <c r="I17" s="1153"/>
      <c r="J17" s="1154"/>
      <c r="K17" s="268">
        <v>1756554</v>
      </c>
      <c r="L17" s="268">
        <v>174452</v>
      </c>
      <c r="M17" s="269">
        <v>167785</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15.89</v>
      </c>
      <c r="L21" s="281">
        <v>15.11</v>
      </c>
      <c r="M21" s="282">
        <v>0.78</v>
      </c>
      <c r="N21" s="249"/>
      <c r="O21" s="283"/>
      <c r="P21" s="279"/>
    </row>
    <row r="22" spans="1:16" s="284" customFormat="1">
      <c r="A22" s="279"/>
      <c r="B22" s="249"/>
      <c r="C22" s="249"/>
      <c r="D22" s="249"/>
      <c r="E22" s="249"/>
      <c r="F22" s="249"/>
      <c r="G22" s="1144" t="s">
        <v>490</v>
      </c>
      <c r="H22" s="1145"/>
      <c r="I22" s="1145"/>
      <c r="J22" s="1146"/>
      <c r="K22" s="285">
        <v>96.5</v>
      </c>
      <c r="L22" s="286">
        <v>96.1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1177072</v>
      </c>
      <c r="L32" s="294">
        <v>116901</v>
      </c>
      <c r="M32" s="295">
        <v>102348</v>
      </c>
      <c r="N32" s="296">
        <v>14.2</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242</v>
      </c>
      <c r="N34" s="296" t="s">
        <v>480</v>
      </c>
    </row>
    <row r="35" spans="1:16" ht="27" customHeight="1">
      <c r="A35" s="248"/>
      <c r="B35" s="244"/>
      <c r="C35" s="244"/>
      <c r="D35" s="244"/>
      <c r="E35" s="244"/>
      <c r="F35" s="244"/>
      <c r="G35" s="1160" t="s">
        <v>497</v>
      </c>
      <c r="H35" s="1161"/>
      <c r="I35" s="1161"/>
      <c r="J35" s="1162"/>
      <c r="K35" s="294">
        <v>187081</v>
      </c>
      <c r="L35" s="294">
        <v>18580</v>
      </c>
      <c r="M35" s="295">
        <v>23122</v>
      </c>
      <c r="N35" s="296">
        <v>-19.600000000000001</v>
      </c>
    </row>
    <row r="36" spans="1:16" ht="27" customHeight="1">
      <c r="A36" s="248"/>
      <c r="B36" s="244"/>
      <c r="C36" s="244"/>
      <c r="D36" s="244"/>
      <c r="E36" s="244"/>
      <c r="F36" s="244"/>
      <c r="G36" s="1160" t="s">
        <v>498</v>
      </c>
      <c r="H36" s="1161"/>
      <c r="I36" s="1161"/>
      <c r="J36" s="1162"/>
      <c r="K36" s="294">
        <v>2682</v>
      </c>
      <c r="L36" s="294">
        <v>266</v>
      </c>
      <c r="M36" s="295">
        <v>5214</v>
      </c>
      <c r="N36" s="296">
        <v>-94.9</v>
      </c>
    </row>
    <row r="37" spans="1:16" ht="13.5" customHeight="1">
      <c r="A37" s="248"/>
      <c r="B37" s="244"/>
      <c r="C37" s="244"/>
      <c r="D37" s="244"/>
      <c r="E37" s="244"/>
      <c r="F37" s="244"/>
      <c r="G37" s="1160" t="s">
        <v>499</v>
      </c>
      <c r="H37" s="1161"/>
      <c r="I37" s="1161"/>
      <c r="J37" s="1162"/>
      <c r="K37" s="294">
        <v>31348</v>
      </c>
      <c r="L37" s="294">
        <v>3113</v>
      </c>
      <c r="M37" s="295">
        <v>1563</v>
      </c>
      <c r="N37" s="296">
        <v>99.2</v>
      </c>
    </row>
    <row r="38" spans="1:16" ht="27" customHeight="1">
      <c r="A38" s="248"/>
      <c r="B38" s="244"/>
      <c r="C38" s="244"/>
      <c r="D38" s="244"/>
      <c r="E38" s="244"/>
      <c r="F38" s="244"/>
      <c r="G38" s="1163" t="s">
        <v>500</v>
      </c>
      <c r="H38" s="1164"/>
      <c r="I38" s="1164"/>
      <c r="J38" s="1165"/>
      <c r="K38" s="297" t="s">
        <v>480</v>
      </c>
      <c r="L38" s="297" t="s">
        <v>480</v>
      </c>
      <c r="M38" s="298">
        <v>19</v>
      </c>
      <c r="N38" s="299" t="s">
        <v>480</v>
      </c>
      <c r="O38" s="293"/>
    </row>
    <row r="39" spans="1:16">
      <c r="A39" s="248"/>
      <c r="B39" s="244"/>
      <c r="C39" s="244"/>
      <c r="D39" s="244"/>
      <c r="E39" s="244"/>
      <c r="F39" s="244"/>
      <c r="G39" s="1163" t="s">
        <v>501</v>
      </c>
      <c r="H39" s="1164"/>
      <c r="I39" s="1164"/>
      <c r="J39" s="1165"/>
      <c r="K39" s="300">
        <v>-14162</v>
      </c>
      <c r="L39" s="300">
        <v>-1406</v>
      </c>
      <c r="M39" s="301">
        <v>-4672</v>
      </c>
      <c r="N39" s="302">
        <v>-69.900000000000006</v>
      </c>
      <c r="O39" s="293"/>
    </row>
    <row r="40" spans="1:16" ht="27" customHeight="1">
      <c r="A40" s="248"/>
      <c r="B40" s="244"/>
      <c r="C40" s="244"/>
      <c r="D40" s="244"/>
      <c r="E40" s="244"/>
      <c r="F40" s="244"/>
      <c r="G40" s="1160" t="s">
        <v>502</v>
      </c>
      <c r="H40" s="1161"/>
      <c r="I40" s="1161"/>
      <c r="J40" s="1162"/>
      <c r="K40" s="300">
        <v>-1095322</v>
      </c>
      <c r="L40" s="300">
        <v>-108782</v>
      </c>
      <c r="M40" s="301">
        <v>-92903</v>
      </c>
      <c r="N40" s="302">
        <v>17.100000000000001</v>
      </c>
      <c r="O40" s="293"/>
    </row>
    <row r="41" spans="1:16">
      <c r="A41" s="248"/>
      <c r="B41" s="244"/>
      <c r="C41" s="244"/>
      <c r="D41" s="244"/>
      <c r="E41" s="244"/>
      <c r="F41" s="244"/>
      <c r="G41" s="1166" t="s">
        <v>279</v>
      </c>
      <c r="H41" s="1167"/>
      <c r="I41" s="1167"/>
      <c r="J41" s="1168"/>
      <c r="K41" s="294">
        <v>288699</v>
      </c>
      <c r="L41" s="300">
        <v>28672</v>
      </c>
      <c r="M41" s="301">
        <v>34934</v>
      </c>
      <c r="N41" s="302">
        <v>-17.899999999999999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2263426</v>
      </c>
      <c r="J51" s="320">
        <v>208284</v>
      </c>
      <c r="K51" s="321">
        <v>-29.5</v>
      </c>
      <c r="L51" s="322">
        <v>117242</v>
      </c>
      <c r="M51" s="323">
        <v>-20.7</v>
      </c>
      <c r="N51" s="324">
        <v>-8.8000000000000007</v>
      </c>
    </row>
    <row r="52" spans="1:14">
      <c r="A52" s="248"/>
      <c r="B52" s="244"/>
      <c r="C52" s="244"/>
      <c r="D52" s="244"/>
      <c r="E52" s="244"/>
      <c r="F52" s="244"/>
      <c r="G52" s="325"/>
      <c r="H52" s="326" t="s">
        <v>513</v>
      </c>
      <c r="I52" s="327">
        <v>900956</v>
      </c>
      <c r="J52" s="328">
        <v>82908</v>
      </c>
      <c r="K52" s="329">
        <v>-28.8</v>
      </c>
      <c r="L52" s="330">
        <v>59388</v>
      </c>
      <c r="M52" s="331">
        <v>-6.1</v>
      </c>
      <c r="N52" s="332">
        <v>-22.7</v>
      </c>
    </row>
    <row r="53" spans="1:14">
      <c r="A53" s="248"/>
      <c r="B53" s="244"/>
      <c r="C53" s="244"/>
      <c r="D53" s="244"/>
      <c r="E53" s="244"/>
      <c r="F53" s="244"/>
      <c r="G53" s="310" t="s">
        <v>514</v>
      </c>
      <c r="H53" s="311"/>
      <c r="I53" s="319">
        <v>2113307</v>
      </c>
      <c r="J53" s="320">
        <v>197690</v>
      </c>
      <c r="K53" s="321">
        <v>-5.0999999999999996</v>
      </c>
      <c r="L53" s="322">
        <v>114097</v>
      </c>
      <c r="M53" s="323">
        <v>-2.7</v>
      </c>
      <c r="N53" s="324">
        <v>-2.4</v>
      </c>
    </row>
    <row r="54" spans="1:14">
      <c r="A54" s="248"/>
      <c r="B54" s="244"/>
      <c r="C54" s="244"/>
      <c r="D54" s="244"/>
      <c r="E54" s="244"/>
      <c r="F54" s="244"/>
      <c r="G54" s="325"/>
      <c r="H54" s="326" t="s">
        <v>513</v>
      </c>
      <c r="I54" s="327">
        <v>1024486</v>
      </c>
      <c r="J54" s="328">
        <v>95836</v>
      </c>
      <c r="K54" s="329">
        <v>15.6</v>
      </c>
      <c r="L54" s="330">
        <v>61630</v>
      </c>
      <c r="M54" s="331">
        <v>3.8</v>
      </c>
      <c r="N54" s="332">
        <v>11.8</v>
      </c>
    </row>
    <row r="55" spans="1:14">
      <c r="A55" s="248"/>
      <c r="B55" s="244"/>
      <c r="C55" s="244"/>
      <c r="D55" s="244"/>
      <c r="E55" s="244"/>
      <c r="F55" s="244"/>
      <c r="G55" s="310" t="s">
        <v>515</v>
      </c>
      <c r="H55" s="311"/>
      <c r="I55" s="319">
        <v>5523827</v>
      </c>
      <c r="J55" s="320">
        <v>523337</v>
      </c>
      <c r="K55" s="321">
        <v>164.7</v>
      </c>
      <c r="L55" s="322">
        <v>136577</v>
      </c>
      <c r="M55" s="323">
        <v>19.7</v>
      </c>
      <c r="N55" s="324">
        <v>145</v>
      </c>
    </row>
    <row r="56" spans="1:14">
      <c r="A56" s="248"/>
      <c r="B56" s="244"/>
      <c r="C56" s="244"/>
      <c r="D56" s="244"/>
      <c r="E56" s="244"/>
      <c r="F56" s="244"/>
      <c r="G56" s="325"/>
      <c r="H56" s="326" t="s">
        <v>513</v>
      </c>
      <c r="I56" s="327">
        <v>1047733</v>
      </c>
      <c r="J56" s="328">
        <v>99264</v>
      </c>
      <c r="K56" s="329">
        <v>3.6</v>
      </c>
      <c r="L56" s="330">
        <v>59645</v>
      </c>
      <c r="M56" s="331">
        <v>-3.2</v>
      </c>
      <c r="N56" s="332">
        <v>6.8</v>
      </c>
    </row>
    <row r="57" spans="1:14">
      <c r="A57" s="248"/>
      <c r="B57" s="244"/>
      <c r="C57" s="244"/>
      <c r="D57" s="244"/>
      <c r="E57" s="244"/>
      <c r="F57" s="244"/>
      <c r="G57" s="310" t="s">
        <v>516</v>
      </c>
      <c r="H57" s="311"/>
      <c r="I57" s="319">
        <v>5093447</v>
      </c>
      <c r="J57" s="320">
        <v>495616</v>
      </c>
      <c r="K57" s="321">
        <v>-5.3</v>
      </c>
      <c r="L57" s="322">
        <v>132212</v>
      </c>
      <c r="M57" s="323">
        <v>-3.2</v>
      </c>
      <c r="N57" s="324">
        <v>-2.1</v>
      </c>
    </row>
    <row r="58" spans="1:14">
      <c r="A58" s="248"/>
      <c r="B58" s="244"/>
      <c r="C58" s="244"/>
      <c r="D58" s="244"/>
      <c r="E58" s="244"/>
      <c r="F58" s="244"/>
      <c r="G58" s="325"/>
      <c r="H58" s="326" t="s">
        <v>513</v>
      </c>
      <c r="I58" s="327">
        <v>2300618</v>
      </c>
      <c r="J58" s="328">
        <v>223861</v>
      </c>
      <c r="K58" s="329">
        <v>125.5</v>
      </c>
      <c r="L58" s="330">
        <v>67114</v>
      </c>
      <c r="M58" s="331">
        <v>12.5</v>
      </c>
      <c r="N58" s="332">
        <v>113</v>
      </c>
    </row>
    <row r="59" spans="1:14">
      <c r="A59" s="248"/>
      <c r="B59" s="244"/>
      <c r="C59" s="244"/>
      <c r="D59" s="244"/>
      <c r="E59" s="244"/>
      <c r="F59" s="244"/>
      <c r="G59" s="310" t="s">
        <v>517</v>
      </c>
      <c r="H59" s="311"/>
      <c r="I59" s="319">
        <v>4689021</v>
      </c>
      <c r="J59" s="320">
        <v>465689</v>
      </c>
      <c r="K59" s="321">
        <v>-6</v>
      </c>
      <c r="L59" s="322">
        <v>162193</v>
      </c>
      <c r="M59" s="323">
        <v>22.7</v>
      </c>
      <c r="N59" s="324">
        <v>-28.7</v>
      </c>
    </row>
    <row r="60" spans="1:14">
      <c r="A60" s="248"/>
      <c r="B60" s="244"/>
      <c r="C60" s="244"/>
      <c r="D60" s="244"/>
      <c r="E60" s="244"/>
      <c r="F60" s="244"/>
      <c r="G60" s="325"/>
      <c r="H60" s="326" t="s">
        <v>513</v>
      </c>
      <c r="I60" s="333">
        <v>3182352</v>
      </c>
      <c r="J60" s="328">
        <v>316054</v>
      </c>
      <c r="K60" s="329">
        <v>41.2</v>
      </c>
      <c r="L60" s="330">
        <v>79985</v>
      </c>
      <c r="M60" s="331">
        <v>19.2</v>
      </c>
      <c r="N60" s="332">
        <v>22</v>
      </c>
    </row>
    <row r="61" spans="1:14">
      <c r="A61" s="248"/>
      <c r="B61" s="244"/>
      <c r="C61" s="244"/>
      <c r="D61" s="244"/>
      <c r="E61" s="244"/>
      <c r="F61" s="244"/>
      <c r="G61" s="310" t="s">
        <v>518</v>
      </c>
      <c r="H61" s="334"/>
      <c r="I61" s="335">
        <v>3936606</v>
      </c>
      <c r="J61" s="336">
        <v>378123</v>
      </c>
      <c r="K61" s="337">
        <v>23.8</v>
      </c>
      <c r="L61" s="338">
        <v>132464</v>
      </c>
      <c r="M61" s="339">
        <v>3.2</v>
      </c>
      <c r="N61" s="324">
        <v>20.6</v>
      </c>
    </row>
    <row r="62" spans="1:14">
      <c r="A62" s="248"/>
      <c r="B62" s="244"/>
      <c r="C62" s="244"/>
      <c r="D62" s="244"/>
      <c r="E62" s="244"/>
      <c r="F62" s="244"/>
      <c r="G62" s="325"/>
      <c r="H62" s="326" t="s">
        <v>513</v>
      </c>
      <c r="I62" s="327">
        <v>1691229</v>
      </c>
      <c r="J62" s="328">
        <v>163585</v>
      </c>
      <c r="K62" s="329">
        <v>31.4</v>
      </c>
      <c r="L62" s="330">
        <v>65552</v>
      </c>
      <c r="M62" s="331">
        <v>5.2</v>
      </c>
      <c r="N62" s="332">
        <v>26.2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29.51</v>
      </c>
      <c r="G47" s="12">
        <v>33.53</v>
      </c>
      <c r="H47" s="12">
        <v>30.02</v>
      </c>
      <c r="I47" s="12">
        <v>46.4</v>
      </c>
      <c r="J47" s="13">
        <v>35.81</v>
      </c>
    </row>
    <row r="48" spans="2:10" ht="57.75" customHeight="1">
      <c r="B48" s="14"/>
      <c r="C48" s="1171" t="s">
        <v>4</v>
      </c>
      <c r="D48" s="1171"/>
      <c r="E48" s="1172"/>
      <c r="F48" s="15">
        <v>7.17</v>
      </c>
      <c r="G48" s="16">
        <v>0.4</v>
      </c>
      <c r="H48" s="16">
        <v>16.37</v>
      </c>
      <c r="I48" s="16">
        <v>4.5599999999999996</v>
      </c>
      <c r="J48" s="17">
        <v>17.36</v>
      </c>
    </row>
    <row r="49" spans="2:10" ht="57.75" customHeight="1" thickBot="1">
      <c r="B49" s="18"/>
      <c r="C49" s="1173" t="s">
        <v>5</v>
      </c>
      <c r="D49" s="1173"/>
      <c r="E49" s="1174"/>
      <c r="F49" s="19">
        <v>4.3</v>
      </c>
      <c r="G49" s="20" t="s">
        <v>525</v>
      </c>
      <c r="H49" s="20">
        <v>12.46</v>
      </c>
      <c r="I49" s="20">
        <v>3</v>
      </c>
      <c r="J49" s="21">
        <v>3.78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7.17</v>
      </c>
      <c r="G34" s="33">
        <v>6.09</v>
      </c>
      <c r="H34" s="33">
        <v>18.14</v>
      </c>
      <c r="I34" s="33">
        <v>4.55</v>
      </c>
      <c r="J34" s="34">
        <v>17.350000000000001</v>
      </c>
      <c r="K34" s="22"/>
      <c r="L34" s="22"/>
      <c r="M34" s="22"/>
      <c r="N34" s="22"/>
      <c r="O34" s="22"/>
      <c r="P34" s="22"/>
    </row>
    <row r="35" spans="1:16" ht="39" customHeight="1">
      <c r="A35" s="22"/>
      <c r="B35" s="35"/>
      <c r="C35" s="1175" t="s">
        <v>527</v>
      </c>
      <c r="D35" s="1176"/>
      <c r="E35" s="1177"/>
      <c r="F35" s="36">
        <v>0.01</v>
      </c>
      <c r="G35" s="37">
        <v>0.01</v>
      </c>
      <c r="H35" s="37">
        <v>0</v>
      </c>
      <c r="I35" s="37">
        <v>0.04</v>
      </c>
      <c r="J35" s="38">
        <v>0.35</v>
      </c>
      <c r="K35" s="22"/>
      <c r="L35" s="22"/>
      <c r="M35" s="22"/>
      <c r="N35" s="22"/>
      <c r="O35" s="22"/>
      <c r="P35" s="22"/>
    </row>
    <row r="36" spans="1:16" ht="39" customHeight="1">
      <c r="A36" s="22"/>
      <c r="B36" s="35"/>
      <c r="C36" s="1175" t="s">
        <v>528</v>
      </c>
      <c r="D36" s="1176"/>
      <c r="E36" s="1177"/>
      <c r="F36" s="36">
        <v>0.12</v>
      </c>
      <c r="G36" s="37">
        <v>0.1</v>
      </c>
      <c r="H36" s="37">
        <v>0.08</v>
      </c>
      <c r="I36" s="37">
        <v>0.1</v>
      </c>
      <c r="J36" s="38">
        <v>0.14000000000000001</v>
      </c>
      <c r="K36" s="22"/>
      <c r="L36" s="22"/>
      <c r="M36" s="22"/>
      <c r="N36" s="22"/>
      <c r="O36" s="22"/>
      <c r="P36" s="22"/>
    </row>
    <row r="37" spans="1:16" ht="39" customHeight="1">
      <c r="A37" s="22"/>
      <c r="B37" s="35"/>
      <c r="C37" s="1175" t="s">
        <v>529</v>
      </c>
      <c r="D37" s="1176"/>
      <c r="E37" s="1177"/>
      <c r="F37" s="36">
        <v>0.02</v>
      </c>
      <c r="G37" s="37">
        <v>0.18</v>
      </c>
      <c r="H37" s="37">
        <v>0.1</v>
      </c>
      <c r="I37" s="37">
        <v>0.15</v>
      </c>
      <c r="J37" s="38">
        <v>0.14000000000000001</v>
      </c>
      <c r="K37" s="22"/>
      <c r="L37" s="22"/>
      <c r="M37" s="22"/>
      <c r="N37" s="22"/>
      <c r="O37" s="22"/>
      <c r="P37" s="22"/>
    </row>
    <row r="38" spans="1:16" ht="39" customHeight="1">
      <c r="A38" s="22"/>
      <c r="B38" s="35"/>
      <c r="C38" s="1175" t="s">
        <v>530</v>
      </c>
      <c r="D38" s="1176"/>
      <c r="E38" s="1177"/>
      <c r="F38" s="36">
        <v>0.11</v>
      </c>
      <c r="G38" s="37">
        <v>0.08</v>
      </c>
      <c r="H38" s="37">
        <v>0.04</v>
      </c>
      <c r="I38" s="37">
        <v>0.09</v>
      </c>
      <c r="J38" s="38">
        <v>7.0000000000000007E-2</v>
      </c>
      <c r="K38" s="22"/>
      <c r="L38" s="22"/>
      <c r="M38" s="22"/>
      <c r="N38" s="22"/>
      <c r="O38" s="22"/>
      <c r="P38" s="22"/>
    </row>
    <row r="39" spans="1:16" ht="39" customHeight="1">
      <c r="A39" s="22"/>
      <c r="B39" s="35"/>
      <c r="C39" s="1175" t="s">
        <v>531</v>
      </c>
      <c r="D39" s="1176"/>
      <c r="E39" s="1177"/>
      <c r="F39" s="36">
        <v>0.05</v>
      </c>
      <c r="G39" s="37">
        <v>0.14000000000000001</v>
      </c>
      <c r="H39" s="37">
        <v>0.1</v>
      </c>
      <c r="I39" s="37">
        <v>0.21</v>
      </c>
      <c r="J39" s="38">
        <v>0.06</v>
      </c>
      <c r="K39" s="22"/>
      <c r="L39" s="22"/>
      <c r="M39" s="22"/>
      <c r="N39" s="22"/>
      <c r="O39" s="22"/>
      <c r="P39" s="22"/>
    </row>
    <row r="40" spans="1:16" ht="39" customHeight="1">
      <c r="A40" s="22"/>
      <c r="B40" s="35"/>
      <c r="C40" s="1175" t="s">
        <v>532</v>
      </c>
      <c r="D40" s="1176"/>
      <c r="E40" s="1177"/>
      <c r="F40" s="36">
        <v>0.24</v>
      </c>
      <c r="G40" s="37">
        <v>0.4</v>
      </c>
      <c r="H40" s="37">
        <v>0.54</v>
      </c>
      <c r="I40" s="37">
        <v>0.22</v>
      </c>
      <c r="J40" s="38">
        <v>0</v>
      </c>
      <c r="K40" s="22"/>
      <c r="L40" s="22"/>
      <c r="M40" s="22"/>
      <c r="N40" s="22"/>
      <c r="O40" s="22"/>
      <c r="P40" s="22"/>
    </row>
    <row r="41" spans="1:16" ht="39" customHeight="1">
      <c r="A41" s="22"/>
      <c r="B41" s="35"/>
      <c r="C41" s="1175" t="s">
        <v>533</v>
      </c>
      <c r="D41" s="1176"/>
      <c r="E41" s="1177"/>
      <c r="F41" s="36">
        <v>0.03</v>
      </c>
      <c r="G41" s="37">
        <v>0.01</v>
      </c>
      <c r="H41" s="37">
        <v>0.01</v>
      </c>
      <c r="I41" s="37">
        <v>0</v>
      </c>
      <c r="J41" s="38">
        <v>0</v>
      </c>
      <c r="K41" s="22"/>
      <c r="L41" s="22"/>
      <c r="M41" s="22"/>
      <c r="N41" s="22"/>
      <c r="O41" s="22"/>
      <c r="P41" s="22"/>
    </row>
    <row r="42" spans="1:16" ht="39" customHeight="1">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535</v>
      </c>
      <c r="D43" s="1179"/>
      <c r="E43" s="1180"/>
      <c r="F43" s="41">
        <v>0.21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1306</v>
      </c>
      <c r="L45" s="60">
        <v>1214</v>
      </c>
      <c r="M45" s="60">
        <v>1139</v>
      </c>
      <c r="N45" s="60">
        <v>1133</v>
      </c>
      <c r="O45" s="61">
        <v>1177</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191</v>
      </c>
      <c r="L48" s="64">
        <v>181</v>
      </c>
      <c r="M48" s="64">
        <v>185</v>
      </c>
      <c r="N48" s="64">
        <v>186</v>
      </c>
      <c r="O48" s="65">
        <v>187</v>
      </c>
      <c r="P48" s="48"/>
      <c r="Q48" s="48"/>
      <c r="R48" s="48"/>
      <c r="S48" s="48"/>
      <c r="T48" s="48"/>
      <c r="U48" s="48"/>
    </row>
    <row r="49" spans="1:21" ht="30.75" customHeight="1">
      <c r="A49" s="48"/>
      <c r="B49" s="1193"/>
      <c r="C49" s="1194"/>
      <c r="D49" s="62"/>
      <c r="E49" s="1185" t="s">
        <v>16</v>
      </c>
      <c r="F49" s="1185"/>
      <c r="G49" s="1185"/>
      <c r="H49" s="1185"/>
      <c r="I49" s="1185"/>
      <c r="J49" s="1186"/>
      <c r="K49" s="63">
        <v>24</v>
      </c>
      <c r="L49" s="64">
        <v>20</v>
      </c>
      <c r="M49" s="64">
        <v>16</v>
      </c>
      <c r="N49" s="64">
        <v>3</v>
      </c>
      <c r="O49" s="65">
        <v>3</v>
      </c>
      <c r="P49" s="48"/>
      <c r="Q49" s="48"/>
      <c r="R49" s="48"/>
      <c r="S49" s="48"/>
      <c r="T49" s="48"/>
      <c r="U49" s="48"/>
    </row>
    <row r="50" spans="1:21" ht="30.75" customHeight="1">
      <c r="A50" s="48"/>
      <c r="B50" s="1193"/>
      <c r="C50" s="1194"/>
      <c r="D50" s="62"/>
      <c r="E50" s="1185" t="s">
        <v>17</v>
      </c>
      <c r="F50" s="1185"/>
      <c r="G50" s="1185"/>
      <c r="H50" s="1185"/>
      <c r="I50" s="1185"/>
      <c r="J50" s="1186"/>
      <c r="K50" s="63">
        <v>112</v>
      </c>
      <c r="L50" s="64">
        <v>35</v>
      </c>
      <c r="M50" s="64">
        <v>35</v>
      </c>
      <c r="N50" s="64">
        <v>33</v>
      </c>
      <c r="O50" s="65">
        <v>31</v>
      </c>
      <c r="P50" s="48"/>
      <c r="Q50" s="48"/>
      <c r="R50" s="48"/>
      <c r="S50" s="48"/>
      <c r="T50" s="48"/>
      <c r="U50" s="48"/>
    </row>
    <row r="51" spans="1:21" ht="30.75" customHeight="1">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1145</v>
      </c>
      <c r="L52" s="64">
        <v>1091</v>
      </c>
      <c r="M52" s="64">
        <v>1070</v>
      </c>
      <c r="N52" s="64">
        <v>1076</v>
      </c>
      <c r="O52" s="65">
        <v>1109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488</v>
      </c>
      <c r="L53" s="69">
        <v>359</v>
      </c>
      <c r="M53" s="69">
        <v>305</v>
      </c>
      <c r="N53" s="69">
        <v>279</v>
      </c>
      <c r="O53" s="70">
        <v>289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10687</v>
      </c>
      <c r="J41" s="83">
        <v>10772</v>
      </c>
      <c r="K41" s="83">
        <v>12035</v>
      </c>
      <c r="L41" s="83">
        <v>12590</v>
      </c>
      <c r="M41" s="84">
        <v>13422</v>
      </c>
    </row>
    <row r="42" spans="2:13" ht="27.75" customHeight="1">
      <c r="B42" s="1201"/>
      <c r="C42" s="1202"/>
      <c r="D42" s="85"/>
      <c r="E42" s="1207" t="s">
        <v>26</v>
      </c>
      <c r="F42" s="1207"/>
      <c r="G42" s="1207"/>
      <c r="H42" s="1208"/>
      <c r="I42" s="86">
        <v>262</v>
      </c>
      <c r="J42" s="87">
        <v>243</v>
      </c>
      <c r="K42" s="87">
        <v>223</v>
      </c>
      <c r="L42" s="87">
        <v>204</v>
      </c>
      <c r="M42" s="88">
        <v>185</v>
      </c>
    </row>
    <row r="43" spans="2:13" ht="27.75" customHeight="1">
      <c r="B43" s="1201"/>
      <c r="C43" s="1202"/>
      <c r="D43" s="85"/>
      <c r="E43" s="1207" t="s">
        <v>27</v>
      </c>
      <c r="F43" s="1207"/>
      <c r="G43" s="1207"/>
      <c r="H43" s="1208"/>
      <c r="I43" s="86">
        <v>2540</v>
      </c>
      <c r="J43" s="87">
        <v>2097</v>
      </c>
      <c r="K43" s="87">
        <v>1818</v>
      </c>
      <c r="L43" s="87">
        <v>1878</v>
      </c>
      <c r="M43" s="88">
        <v>1892</v>
      </c>
    </row>
    <row r="44" spans="2:13" ht="27.75" customHeight="1">
      <c r="B44" s="1201"/>
      <c r="C44" s="1202"/>
      <c r="D44" s="85"/>
      <c r="E44" s="1207" t="s">
        <v>28</v>
      </c>
      <c r="F44" s="1207"/>
      <c r="G44" s="1207"/>
      <c r="H44" s="1208"/>
      <c r="I44" s="86">
        <v>60</v>
      </c>
      <c r="J44" s="87">
        <v>41</v>
      </c>
      <c r="K44" s="87">
        <v>26</v>
      </c>
      <c r="L44" s="87">
        <v>24</v>
      </c>
      <c r="M44" s="88">
        <v>21</v>
      </c>
    </row>
    <row r="45" spans="2:13" ht="27.75" customHeight="1">
      <c r="B45" s="1201"/>
      <c r="C45" s="1202"/>
      <c r="D45" s="85"/>
      <c r="E45" s="1207" t="s">
        <v>29</v>
      </c>
      <c r="F45" s="1207"/>
      <c r="G45" s="1207"/>
      <c r="H45" s="1208"/>
      <c r="I45" s="86">
        <v>1794</v>
      </c>
      <c r="J45" s="87">
        <v>1586</v>
      </c>
      <c r="K45" s="87">
        <v>1471</v>
      </c>
      <c r="L45" s="87">
        <v>1275</v>
      </c>
      <c r="M45" s="88">
        <v>1083</v>
      </c>
    </row>
    <row r="46" spans="2:13" ht="27.75" customHeight="1">
      <c r="B46" s="1201"/>
      <c r="C46" s="1202"/>
      <c r="D46" s="85"/>
      <c r="E46" s="1207" t="s">
        <v>30</v>
      </c>
      <c r="F46" s="1207"/>
      <c r="G46" s="1207"/>
      <c r="H46" s="1208"/>
      <c r="I46" s="86">
        <v>31</v>
      </c>
      <c r="J46" s="87">
        <v>25</v>
      </c>
      <c r="K46" s="87">
        <v>18</v>
      </c>
      <c r="L46" s="87">
        <v>12</v>
      </c>
      <c r="M46" s="88">
        <v>6</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6050</v>
      </c>
      <c r="J49" s="87">
        <v>7054</v>
      </c>
      <c r="K49" s="87">
        <v>6793</v>
      </c>
      <c r="L49" s="87">
        <v>7301</v>
      </c>
      <c r="M49" s="88">
        <v>6954</v>
      </c>
    </row>
    <row r="50" spans="2:13" ht="27.75" customHeight="1">
      <c r="B50" s="1201"/>
      <c r="C50" s="1202"/>
      <c r="D50" s="85"/>
      <c r="E50" s="1207" t="s">
        <v>35</v>
      </c>
      <c r="F50" s="1207"/>
      <c r="G50" s="1207"/>
      <c r="H50" s="1208"/>
      <c r="I50" s="86">
        <v>145</v>
      </c>
      <c r="J50" s="87">
        <v>126</v>
      </c>
      <c r="K50" s="87">
        <v>109</v>
      </c>
      <c r="L50" s="87">
        <v>93</v>
      </c>
      <c r="M50" s="88">
        <v>80</v>
      </c>
    </row>
    <row r="51" spans="2:13" ht="27.75" customHeight="1">
      <c r="B51" s="1203"/>
      <c r="C51" s="1204"/>
      <c r="D51" s="85"/>
      <c r="E51" s="1207" t="s">
        <v>36</v>
      </c>
      <c r="F51" s="1207"/>
      <c r="G51" s="1207"/>
      <c r="H51" s="1208"/>
      <c r="I51" s="86">
        <v>9549</v>
      </c>
      <c r="J51" s="87">
        <v>9083</v>
      </c>
      <c r="K51" s="87">
        <v>9967</v>
      </c>
      <c r="L51" s="87">
        <v>10790</v>
      </c>
      <c r="M51" s="88">
        <v>11113</v>
      </c>
    </row>
    <row r="52" spans="2:13" ht="27.75" customHeight="1" thickBot="1">
      <c r="B52" s="1211" t="s">
        <v>37</v>
      </c>
      <c r="C52" s="1212"/>
      <c r="D52" s="90"/>
      <c r="E52" s="1213" t="s">
        <v>38</v>
      </c>
      <c r="F52" s="1213"/>
      <c r="G52" s="1213"/>
      <c r="H52" s="1214"/>
      <c r="I52" s="91">
        <v>-368</v>
      </c>
      <c r="J52" s="92">
        <v>-1499</v>
      </c>
      <c r="K52" s="92">
        <v>-1277</v>
      </c>
      <c r="L52" s="92">
        <v>-2202</v>
      </c>
      <c r="M52" s="93">
        <v>-1537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E27" zoomScale="70" zoomScaleNormal="7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546</v>
      </c>
      <c r="H51" s="1242"/>
      <c r="I51" s="1247" t="s">
        <v>547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549</v>
      </c>
      <c r="H55" s="1222"/>
      <c r="I55" s="1227" t="s">
        <v>547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9" t="s">
        <v>553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551</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546</v>
      </c>
      <c r="H73" s="1242"/>
      <c r="I73" s="1247" t="s">
        <v>547</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552</v>
      </c>
      <c r="J75" s="1227"/>
      <c r="K75" s="1219">
        <v>11.2</v>
      </c>
      <c r="L75" s="1219">
        <v>9.4</v>
      </c>
      <c r="M75" s="1219">
        <v>8.1999999999999993</v>
      </c>
      <c r="N75" s="1219">
        <v>6.8</v>
      </c>
      <c r="O75" s="1219">
        <v>6.3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549</v>
      </c>
      <c r="H77" s="1222"/>
      <c r="I77" s="1227" t="s">
        <v>547</v>
      </c>
      <c r="J77" s="1227"/>
      <c r="K77" s="1228">
        <v>74.8</v>
      </c>
      <c r="L77" s="1228">
        <v>64.7</v>
      </c>
      <c r="M77" s="1215">
        <v>55.2</v>
      </c>
      <c r="N77" s="1215">
        <v>54</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552</v>
      </c>
      <c r="J79" s="1217"/>
      <c r="K79" s="1218">
        <v>14.5</v>
      </c>
      <c r="L79" s="1218">
        <v>13.3</v>
      </c>
      <c r="M79" s="1218">
        <v>12.5</v>
      </c>
      <c r="N79" s="1218">
        <v>11.5</v>
      </c>
      <c r="O79" s="1218">
        <v>8.6</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abSelected="1"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208284</v>
      </c>
      <c r="E3" s="116"/>
      <c r="F3" s="117">
        <v>117242</v>
      </c>
      <c r="G3" s="118"/>
      <c r="H3" s="119"/>
    </row>
    <row r="4" spans="1:8">
      <c r="A4" s="120"/>
      <c r="B4" s="121"/>
      <c r="C4" s="122"/>
      <c r="D4" s="123">
        <v>82908</v>
      </c>
      <c r="E4" s="124"/>
      <c r="F4" s="125">
        <v>59388</v>
      </c>
      <c r="G4" s="126"/>
      <c r="H4" s="127"/>
    </row>
    <row r="5" spans="1:8">
      <c r="A5" s="108" t="s">
        <v>514</v>
      </c>
      <c r="B5" s="113"/>
      <c r="C5" s="114"/>
      <c r="D5" s="115">
        <v>197690</v>
      </c>
      <c r="E5" s="116"/>
      <c r="F5" s="117">
        <v>114097</v>
      </c>
      <c r="G5" s="118"/>
      <c r="H5" s="119"/>
    </row>
    <row r="6" spans="1:8">
      <c r="A6" s="120"/>
      <c r="B6" s="121"/>
      <c r="C6" s="122"/>
      <c r="D6" s="123">
        <v>95836</v>
      </c>
      <c r="E6" s="124"/>
      <c r="F6" s="125">
        <v>61630</v>
      </c>
      <c r="G6" s="126"/>
      <c r="H6" s="127"/>
    </row>
    <row r="7" spans="1:8">
      <c r="A7" s="108" t="s">
        <v>515</v>
      </c>
      <c r="B7" s="113"/>
      <c r="C7" s="114"/>
      <c r="D7" s="115">
        <v>523337</v>
      </c>
      <c r="E7" s="116"/>
      <c r="F7" s="117">
        <v>136577</v>
      </c>
      <c r="G7" s="118"/>
      <c r="H7" s="119"/>
    </row>
    <row r="8" spans="1:8">
      <c r="A8" s="120"/>
      <c r="B8" s="121"/>
      <c r="C8" s="122"/>
      <c r="D8" s="123">
        <v>99264</v>
      </c>
      <c r="E8" s="124"/>
      <c r="F8" s="125">
        <v>59645</v>
      </c>
      <c r="G8" s="126"/>
      <c r="H8" s="127"/>
    </row>
    <row r="9" spans="1:8">
      <c r="A9" s="108" t="s">
        <v>516</v>
      </c>
      <c r="B9" s="113"/>
      <c r="C9" s="114"/>
      <c r="D9" s="115">
        <v>495616</v>
      </c>
      <c r="E9" s="116"/>
      <c r="F9" s="117">
        <v>132212</v>
      </c>
      <c r="G9" s="118"/>
      <c r="H9" s="119"/>
    </row>
    <row r="10" spans="1:8">
      <c r="A10" s="120"/>
      <c r="B10" s="121"/>
      <c r="C10" s="122"/>
      <c r="D10" s="123">
        <v>223861</v>
      </c>
      <c r="E10" s="124"/>
      <c r="F10" s="125">
        <v>67114</v>
      </c>
      <c r="G10" s="126"/>
      <c r="H10" s="127"/>
    </row>
    <row r="11" spans="1:8">
      <c r="A11" s="108" t="s">
        <v>517</v>
      </c>
      <c r="B11" s="113"/>
      <c r="C11" s="114"/>
      <c r="D11" s="115">
        <v>465689</v>
      </c>
      <c r="E11" s="116"/>
      <c r="F11" s="117">
        <v>162193</v>
      </c>
      <c r="G11" s="118"/>
      <c r="H11" s="119"/>
    </row>
    <row r="12" spans="1:8">
      <c r="A12" s="120"/>
      <c r="B12" s="121"/>
      <c r="C12" s="128"/>
      <c r="D12" s="123">
        <v>316054</v>
      </c>
      <c r="E12" s="124"/>
      <c r="F12" s="125">
        <v>79985</v>
      </c>
      <c r="G12" s="126"/>
      <c r="H12" s="127"/>
    </row>
    <row r="13" spans="1:8">
      <c r="A13" s="108"/>
      <c r="B13" s="113"/>
      <c r="C13" s="129"/>
      <c r="D13" s="130">
        <v>378123</v>
      </c>
      <c r="E13" s="131"/>
      <c r="F13" s="132">
        <v>132464</v>
      </c>
      <c r="G13" s="133"/>
      <c r="H13" s="119"/>
    </row>
    <row r="14" spans="1:8">
      <c r="A14" s="120"/>
      <c r="B14" s="121"/>
      <c r="C14" s="122"/>
      <c r="D14" s="123">
        <v>163585</v>
      </c>
      <c r="E14" s="124"/>
      <c r="F14" s="125">
        <v>65552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7.17</v>
      </c>
      <c r="C19" s="134">
        <f>ROUND(VALUE(SUBSTITUTE(実質収支比率等に係る経年分析!G$48,"▲","-")),2)</f>
        <v>0.4</v>
      </c>
      <c r="D19" s="134">
        <f>ROUND(VALUE(SUBSTITUTE(実質収支比率等に係る経年分析!H$48,"▲","-")),2)</f>
        <v>16.37</v>
      </c>
      <c r="E19" s="134">
        <f>ROUND(VALUE(SUBSTITUTE(実質収支比率等に係る経年分析!I$48,"▲","-")),2)</f>
        <v>4.5599999999999996</v>
      </c>
      <c r="F19" s="134">
        <f>ROUND(VALUE(SUBSTITUTE(実質収支比率等に係る経年分析!J$48,"▲","-")),2)</f>
        <v>17.36</v>
      </c>
    </row>
    <row r="20" spans="1:11">
      <c r="A20" s="134" t="s">
        <v>43</v>
      </c>
      <c r="B20" s="134">
        <f>ROUND(VALUE(SUBSTITUTE(実質収支比率等に係る経年分析!F$47,"▲","-")),2)</f>
        <v>29.51</v>
      </c>
      <c r="C20" s="134">
        <f>ROUND(VALUE(SUBSTITUTE(実質収支比率等に係る経年分析!G$47,"▲","-")),2)</f>
        <v>33.53</v>
      </c>
      <c r="D20" s="134">
        <f>ROUND(VALUE(SUBSTITUTE(実質収支比率等に係る経年分析!H$47,"▲","-")),2)</f>
        <v>30.02</v>
      </c>
      <c r="E20" s="134">
        <f>ROUND(VALUE(SUBSTITUTE(実質収支比率等に係る経年分析!I$47,"▲","-")),2)</f>
        <v>46.4</v>
      </c>
      <c r="F20" s="134">
        <f>ROUND(VALUE(SUBSTITUTE(実質収支比率等に係る経年分析!J$47,"▲","-")),2)</f>
        <v>35.81</v>
      </c>
    </row>
    <row r="21" spans="1:11">
      <c r="A21" s="134" t="s">
        <v>44</v>
      </c>
      <c r="B21" s="134">
        <f>IF(ISNUMBER(VALUE(SUBSTITUTE(実質収支比率等に係る経年分析!F$49,"▲","-"))),ROUND(VALUE(SUBSTITUTE(実質収支比率等に係る経年分析!F$49,"▲","-")),2),NA())</f>
        <v>4.3</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12.46</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3.78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国民健康保険特別会計（診療施設勘定）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観光事業特別会計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0.14000000000000001</v>
      </c>
    </row>
    <row r="35" spans="1:16">
      <c r="A35" s="135" t="str">
        <f>IF(連結実質赤字比率に係る赤字・黒字の構成分析!C$35="",NA(),連結実質赤字比率に係る赤字・黒字の構成分析!C$35)</f>
        <v>介護保険特別会計（事業勘定）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17.350000000000001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1145</v>
      </c>
      <c r="E42" s="136"/>
      <c r="F42" s="136"/>
      <c r="G42" s="136">
        <f>'実質公債費比率（分子）の構造'!L$52</f>
        <v>1091</v>
      </c>
      <c r="H42" s="136"/>
      <c r="I42" s="136"/>
      <c r="J42" s="136">
        <f>'実質公債費比率（分子）の構造'!M$52</f>
        <v>1070</v>
      </c>
      <c r="K42" s="136"/>
      <c r="L42" s="136"/>
      <c r="M42" s="136">
        <f>'実質公債費比率（分子）の構造'!N$52</f>
        <v>1076</v>
      </c>
      <c r="N42" s="136"/>
      <c r="O42" s="136"/>
      <c r="P42" s="136">
        <f>'実質公債費比率（分子）の構造'!O$52</f>
        <v>1109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112</v>
      </c>
      <c r="C44" s="136"/>
      <c r="D44" s="136"/>
      <c r="E44" s="136">
        <f>'実質公債費比率（分子）の構造'!L$50</f>
        <v>35</v>
      </c>
      <c r="F44" s="136"/>
      <c r="G44" s="136"/>
      <c r="H44" s="136">
        <f>'実質公債費比率（分子）の構造'!M$50</f>
        <v>35</v>
      </c>
      <c r="I44" s="136"/>
      <c r="J44" s="136"/>
      <c r="K44" s="136">
        <f>'実質公債費比率（分子）の構造'!N$50</f>
        <v>33</v>
      </c>
      <c r="L44" s="136"/>
      <c r="M44" s="136"/>
      <c r="N44" s="136">
        <f>'実質公債費比率（分子）の構造'!O$50</f>
        <v>31</v>
      </c>
      <c r="O44" s="136"/>
      <c r="P44" s="136"/>
    </row>
    <row r="45" spans="1:16">
      <c r="A45" s="136" t="s">
        <v>54</v>
      </c>
      <c r="B45" s="136">
        <f>'実質公債費比率（分子）の構造'!K$49</f>
        <v>24</v>
      </c>
      <c r="C45" s="136"/>
      <c r="D45" s="136"/>
      <c r="E45" s="136">
        <f>'実質公債費比率（分子）の構造'!L$49</f>
        <v>20</v>
      </c>
      <c r="F45" s="136"/>
      <c r="G45" s="136"/>
      <c r="H45" s="136">
        <f>'実質公債費比率（分子）の構造'!M$49</f>
        <v>16</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191</v>
      </c>
      <c r="C46" s="136"/>
      <c r="D46" s="136"/>
      <c r="E46" s="136">
        <f>'実質公債費比率（分子）の構造'!L$48</f>
        <v>181</v>
      </c>
      <c r="F46" s="136"/>
      <c r="G46" s="136"/>
      <c r="H46" s="136">
        <f>'実質公債費比率（分子）の構造'!M$48</f>
        <v>185</v>
      </c>
      <c r="I46" s="136"/>
      <c r="J46" s="136"/>
      <c r="K46" s="136">
        <f>'実質公債費比率（分子）の構造'!N$48</f>
        <v>186</v>
      </c>
      <c r="L46" s="136"/>
      <c r="M46" s="136"/>
      <c r="N46" s="136">
        <f>'実質公債費比率（分子）の構造'!O$48</f>
        <v>187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1306</v>
      </c>
      <c r="C49" s="136"/>
      <c r="D49" s="136"/>
      <c r="E49" s="136">
        <f>'実質公債費比率（分子）の構造'!L$45</f>
        <v>1214</v>
      </c>
      <c r="F49" s="136"/>
      <c r="G49" s="136"/>
      <c r="H49" s="136">
        <f>'実質公債費比率（分子）の構造'!M$45</f>
        <v>1139</v>
      </c>
      <c r="I49" s="136"/>
      <c r="J49" s="136"/>
      <c r="K49" s="136">
        <f>'実質公債費比率（分子）の構造'!N$45</f>
        <v>1133</v>
      </c>
      <c r="L49" s="136"/>
      <c r="M49" s="136"/>
      <c r="N49" s="136">
        <f>'実質公債費比率（分子）の構造'!O$45</f>
        <v>1177</v>
      </c>
      <c r="O49" s="136"/>
      <c r="P49" s="136"/>
    </row>
    <row r="50" spans="1:16">
      <c r="A50" s="136" t="s">
        <v>59</v>
      </c>
      <c r="B50" s="136" t="e">
        <f>NA()</f>
        <v>#N/A</v>
      </c>
      <c r="C50" s="136">
        <f>IF(ISNUMBER('実質公債費比率（分子）の構造'!K$53),'実質公債費比率（分子）の構造'!K$53,NA())</f>
        <v>488</v>
      </c>
      <c r="D50" s="136" t="e">
        <f>NA()</f>
        <v>#N/A</v>
      </c>
      <c r="E50" s="136" t="e">
        <f>NA()</f>
        <v>#N/A</v>
      </c>
      <c r="F50" s="136">
        <f>IF(ISNUMBER('実質公債費比率（分子）の構造'!L$53),'実質公債費比率（分子）の構造'!L$53,NA())</f>
        <v>359</v>
      </c>
      <c r="G50" s="136" t="e">
        <f>NA()</f>
        <v>#N/A</v>
      </c>
      <c r="H50" s="136" t="e">
        <f>NA()</f>
        <v>#N/A</v>
      </c>
      <c r="I50" s="136">
        <f>IF(ISNUMBER('実質公債費比率（分子）の構造'!M$53),'実質公債費比率（分子）の構造'!M$53,NA())</f>
        <v>305</v>
      </c>
      <c r="J50" s="136" t="e">
        <f>NA()</f>
        <v>#N/A</v>
      </c>
      <c r="K50" s="136" t="e">
        <f>NA()</f>
        <v>#N/A</v>
      </c>
      <c r="L50" s="136">
        <f>IF(ISNUMBER('実質公債費比率（分子）の構造'!N$53),'実質公債費比率（分子）の構造'!N$53,NA())</f>
        <v>279</v>
      </c>
      <c r="M50" s="136" t="e">
        <f>NA()</f>
        <v>#N/A</v>
      </c>
      <c r="N50" s="136" t="e">
        <f>NA()</f>
        <v>#N/A</v>
      </c>
      <c r="O50" s="136">
        <f>IF(ISNUMBER('実質公債費比率（分子）の構造'!O$53),'実質公債費比率（分子）の構造'!O$53,NA())</f>
        <v>289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9549</v>
      </c>
      <c r="E56" s="135"/>
      <c r="F56" s="135"/>
      <c r="G56" s="135">
        <f>'将来負担比率（分子）の構造'!J$51</f>
        <v>9083</v>
      </c>
      <c r="H56" s="135"/>
      <c r="I56" s="135"/>
      <c r="J56" s="135">
        <f>'将来負担比率（分子）の構造'!K$51</f>
        <v>9967</v>
      </c>
      <c r="K56" s="135"/>
      <c r="L56" s="135"/>
      <c r="M56" s="135">
        <f>'将来負担比率（分子）の構造'!L$51</f>
        <v>10790</v>
      </c>
      <c r="N56" s="135"/>
      <c r="O56" s="135"/>
      <c r="P56" s="135">
        <f>'将来負担比率（分子）の構造'!M$51</f>
        <v>11113</v>
      </c>
    </row>
    <row r="57" spans="1:16">
      <c r="A57" s="135" t="s">
        <v>35</v>
      </c>
      <c r="B57" s="135"/>
      <c r="C57" s="135"/>
      <c r="D57" s="135">
        <f>'将来負担比率（分子）の構造'!I$50</f>
        <v>145</v>
      </c>
      <c r="E57" s="135"/>
      <c r="F57" s="135"/>
      <c r="G57" s="135">
        <f>'将来負担比率（分子）の構造'!J$50</f>
        <v>126</v>
      </c>
      <c r="H57" s="135"/>
      <c r="I57" s="135"/>
      <c r="J57" s="135">
        <f>'将来負担比率（分子）の構造'!K$50</f>
        <v>109</v>
      </c>
      <c r="K57" s="135"/>
      <c r="L57" s="135"/>
      <c r="M57" s="135">
        <f>'将来負担比率（分子）の構造'!L$50</f>
        <v>93</v>
      </c>
      <c r="N57" s="135"/>
      <c r="O57" s="135"/>
      <c r="P57" s="135">
        <f>'将来負担比率（分子）の構造'!M$50</f>
        <v>80</v>
      </c>
    </row>
    <row r="58" spans="1:16">
      <c r="A58" s="135" t="s">
        <v>34</v>
      </c>
      <c r="B58" s="135"/>
      <c r="C58" s="135"/>
      <c r="D58" s="135">
        <f>'将来負担比率（分子）の構造'!I$49</f>
        <v>6050</v>
      </c>
      <c r="E58" s="135"/>
      <c r="F58" s="135"/>
      <c r="G58" s="135">
        <f>'将来負担比率（分子）の構造'!J$49</f>
        <v>7054</v>
      </c>
      <c r="H58" s="135"/>
      <c r="I58" s="135"/>
      <c r="J58" s="135">
        <f>'将来負担比率（分子）の構造'!K$49</f>
        <v>6793</v>
      </c>
      <c r="K58" s="135"/>
      <c r="L58" s="135"/>
      <c r="M58" s="135">
        <f>'将来負担比率（分子）の構造'!L$49</f>
        <v>7301</v>
      </c>
      <c r="N58" s="135"/>
      <c r="O58" s="135"/>
      <c r="P58" s="135">
        <f>'将来負担比率（分子）の構造'!M$49</f>
        <v>6954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v>
      </c>
      <c r="C61" s="135"/>
      <c r="D61" s="135"/>
      <c r="E61" s="135">
        <f>'将来負担比率（分子）の構造'!J$46</f>
        <v>25</v>
      </c>
      <c r="F61" s="135"/>
      <c r="G61" s="135"/>
      <c r="H61" s="135">
        <f>'将来負担比率（分子）の構造'!K$46</f>
        <v>18</v>
      </c>
      <c r="I61" s="135"/>
      <c r="J61" s="135"/>
      <c r="K61" s="135">
        <f>'将来負担比率（分子）の構造'!L$46</f>
        <v>12</v>
      </c>
      <c r="L61" s="135"/>
      <c r="M61" s="135"/>
      <c r="N61" s="135">
        <f>'将来負担比率（分子）の構造'!M$46</f>
        <v>6</v>
      </c>
      <c r="O61" s="135"/>
      <c r="P61" s="135"/>
    </row>
    <row r="62" spans="1:16">
      <c r="A62" s="135" t="s">
        <v>29</v>
      </c>
      <c r="B62" s="135">
        <f>'将来負担比率（分子）の構造'!I$45</f>
        <v>1794</v>
      </c>
      <c r="C62" s="135"/>
      <c r="D62" s="135"/>
      <c r="E62" s="135">
        <f>'将来負担比率（分子）の構造'!J$45</f>
        <v>1586</v>
      </c>
      <c r="F62" s="135"/>
      <c r="G62" s="135"/>
      <c r="H62" s="135">
        <f>'将来負担比率（分子）の構造'!K$45</f>
        <v>1471</v>
      </c>
      <c r="I62" s="135"/>
      <c r="J62" s="135"/>
      <c r="K62" s="135">
        <f>'将来負担比率（分子）の構造'!L$45</f>
        <v>1275</v>
      </c>
      <c r="L62" s="135"/>
      <c r="M62" s="135"/>
      <c r="N62" s="135">
        <f>'将来負担比率（分子）の構造'!M$45</f>
        <v>1083</v>
      </c>
      <c r="O62" s="135"/>
      <c r="P62" s="135"/>
    </row>
    <row r="63" spans="1:16">
      <c r="A63" s="135" t="s">
        <v>28</v>
      </c>
      <c r="B63" s="135">
        <f>'将来負担比率（分子）の構造'!I$44</f>
        <v>60</v>
      </c>
      <c r="C63" s="135"/>
      <c r="D63" s="135"/>
      <c r="E63" s="135">
        <f>'将来負担比率（分子）の構造'!J$44</f>
        <v>41</v>
      </c>
      <c r="F63" s="135"/>
      <c r="G63" s="135"/>
      <c r="H63" s="135">
        <f>'将来負担比率（分子）の構造'!K$44</f>
        <v>26</v>
      </c>
      <c r="I63" s="135"/>
      <c r="J63" s="135"/>
      <c r="K63" s="135">
        <f>'将来負担比率（分子）の構造'!L$44</f>
        <v>24</v>
      </c>
      <c r="L63" s="135"/>
      <c r="M63" s="135"/>
      <c r="N63" s="135">
        <f>'将来負担比率（分子）の構造'!M$44</f>
        <v>21</v>
      </c>
      <c r="O63" s="135"/>
      <c r="P63" s="135"/>
    </row>
    <row r="64" spans="1:16">
      <c r="A64" s="135" t="s">
        <v>27</v>
      </c>
      <c r="B64" s="135">
        <f>'将来負担比率（分子）の構造'!I$43</f>
        <v>2540</v>
      </c>
      <c r="C64" s="135"/>
      <c r="D64" s="135"/>
      <c r="E64" s="135">
        <f>'将来負担比率（分子）の構造'!J$43</f>
        <v>2097</v>
      </c>
      <c r="F64" s="135"/>
      <c r="G64" s="135"/>
      <c r="H64" s="135">
        <f>'将来負担比率（分子）の構造'!K$43</f>
        <v>1818</v>
      </c>
      <c r="I64" s="135"/>
      <c r="J64" s="135"/>
      <c r="K64" s="135">
        <f>'将来負担比率（分子）の構造'!L$43</f>
        <v>1878</v>
      </c>
      <c r="L64" s="135"/>
      <c r="M64" s="135"/>
      <c r="N64" s="135">
        <f>'将来負担比率（分子）の構造'!M$43</f>
        <v>1892</v>
      </c>
      <c r="O64" s="135"/>
      <c r="P64" s="135"/>
    </row>
    <row r="65" spans="1:16">
      <c r="A65" s="135" t="s">
        <v>26</v>
      </c>
      <c r="B65" s="135">
        <f>'将来負担比率（分子）の構造'!I$42</f>
        <v>262</v>
      </c>
      <c r="C65" s="135"/>
      <c r="D65" s="135"/>
      <c r="E65" s="135">
        <f>'将来負担比率（分子）の構造'!J$42</f>
        <v>243</v>
      </c>
      <c r="F65" s="135"/>
      <c r="G65" s="135"/>
      <c r="H65" s="135">
        <f>'将来負担比率（分子）の構造'!K$42</f>
        <v>223</v>
      </c>
      <c r="I65" s="135"/>
      <c r="J65" s="135"/>
      <c r="K65" s="135">
        <f>'将来負担比率（分子）の構造'!L$42</f>
        <v>204</v>
      </c>
      <c r="L65" s="135"/>
      <c r="M65" s="135"/>
      <c r="N65" s="135">
        <f>'将来負担比率（分子）の構造'!M$42</f>
        <v>185</v>
      </c>
      <c r="O65" s="135"/>
      <c r="P65" s="135"/>
    </row>
    <row r="66" spans="1:16">
      <c r="A66" s="135" t="s">
        <v>25</v>
      </c>
      <c r="B66" s="135">
        <f>'将来負担比率（分子）の構造'!I$41</f>
        <v>10687</v>
      </c>
      <c r="C66" s="135"/>
      <c r="D66" s="135"/>
      <c r="E66" s="135">
        <f>'将来負担比率（分子）の構造'!J$41</f>
        <v>10772</v>
      </c>
      <c r="F66" s="135"/>
      <c r="G66" s="135"/>
      <c r="H66" s="135">
        <f>'将来負担比率（分子）の構造'!K$41</f>
        <v>12035</v>
      </c>
      <c r="I66" s="135"/>
      <c r="J66" s="135"/>
      <c r="K66" s="135">
        <f>'将来負担比率（分子）の構造'!L$41</f>
        <v>12590</v>
      </c>
      <c r="L66" s="135"/>
      <c r="M66" s="135"/>
      <c r="N66" s="135">
        <f>'将来負担比率（分子）の構造'!M$41</f>
        <v>13422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2017-02-22T02:29:42Z</cp:lastPrinted>
  <dcterms:created xsi:type="dcterms:W3CDTF">2017-02-15T15:29:48Z</dcterms:created>
  <dcterms:modified xsi:type="dcterms:W3CDTF">2017-05-25T06:52:04Z</dcterms:modified>
  <cp:category/>
</cp:coreProperties>
</file>