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10 公営企業関係\08　H31調査等\020114経営比較分析表（平成30年度決算）の分析\04町→県\"/>
    </mc:Choice>
  </mc:AlternateContent>
  <workbookProtection workbookAlgorithmName="SHA-512" workbookHashValue="7+Jk/neY6+TzOuCBtt+L4xnaGACmw0qxfiCprfQS36CN0USu0vTBaI3lGhF74/qnqeKqqzsGwnD+JW+h00j7XA==" workbookSaltValue="Bdei9UI6vdwFZv0PU3hkd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<sst xmlns="http://schemas.openxmlformats.org/spreadsheetml/2006/main" count="228" uniqueCount="115">
  <si>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</si>
  <si>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</si>
  <si>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</si>
  <si>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</si>
  <si>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</si>
  <si>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</si>
  <si>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</si>
  <si>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</si>
  <si>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</si>
  <si>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</si>
  <si>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</si>
  <si>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</si>
  <si>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</si>
  <si>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</si>
  <si>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</si>
  <si>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</si>
  <si>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</si>
  <si>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</si>
  <si>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</si>
  <si>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</si>
  <si>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</si>
  <si>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</si>
  <si>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</si>
  <si>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</si>
  <si>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</si>
  <si>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</si>
  <si>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</si>
  <si>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</si>
  <si>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</si>
  <si>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</si>
  <si>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</si>
  <si>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</si>
  <si>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</si>
  <si>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</si>
  <si>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</si>
  <si>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</si>
  <si>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</si>
  <si>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</si>
  <si>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</si>
  <si>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</si>
  <si>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</si>
  <si>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</si>
  <si>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</si>
  <si>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</si>
  <si>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</si>
  <si>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</si>
  <si>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</si>
  <si>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</si>
  <si>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</si>
  <si>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</si>
  <si>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</si>
  <si>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</si>
  <si>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</si>
  <si>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</si>
  <si>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</si>
  <si>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</si>
  <si>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</si>
  <si>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</si>
  <si>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</si>
  <si>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</si>
  <si>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</si>
  <si>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</si>
  <si>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</si>
  <si>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</si>
  <si>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</si>
  <si>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</si>
  <si>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</si>
  <si>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</si>
  <si>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</si>
  <si>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</si>
  <si>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</si>
  <si>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</si>
  <si>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</si>
  <si>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</si>
  <si>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</si>
  <si>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</si>
  <si>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</si>
  <si>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</si>
  <si>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</si>
  <si>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</si>
  <si>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</si>
  <si>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</si>
  <si>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</si>
  <si>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</si>
  <si>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</si>
  <si>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</si>
  <si>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</si>
  <si>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</si>
  <si>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</si>
  <si>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</si>
  <si>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</si>
  <si>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</si>
  <si>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</si>
  <si>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</si>
  <si>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</si>
  <si>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</si>
  <si>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</si>
  <si>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</si>
  <si>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</si>
  <si>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</si>
  <si>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</si>
  <si>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</si>
  <si>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</si>
  <si>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</si>
  <si>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</si>
  <si>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</si>
  <si>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</si>
  <si>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</si>
  <si>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</si>
  <si>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</si>
  <si>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</si>
  <si>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</si>
  <si>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収益的収支比率は前年度と比較して若干増加したがほぼ横ばいの状態であり、経費回収率については昨年度と比較し低下しており、収益的収支比率、経費回収率の双方とも依然として低い水準にある。
　収益的収支比率の伸びと水洗化率の伸びはほぼ同率の状態であるが、経費回収率が低下に転じた理由として、一時的な費用の増加によるものであり、来年度は前年度程度まで回復するものと推察される。
　経費回収率は一時的な費用を除いた場合、収益的収支比率とほぼ同率の伸びを示しているが、使用料収入で汚水処理費を賄える状況となっていないことから、収入の確保と汚水処理費の削減に努める必要がある。
　企業債残高対事業費規模比率は、台風第10号災害復旧事業の実施状況の影響により増減しているが、今後、施設の延命化や長寿命化のため汚水処理施設の電気・機械設備を中心とした改築・更新事業が予定されていることから、計画的な事業執行に努めていく必要がある。
　汚水処理原価は類似団体同様に低下傾向にあったが、一時的な費用の増加により増加に転じた。引き続き類似団体の額を目標に汚水処理費の削減と水洗化率向上による収入確保に努め、経営の健全化に努めていく。
　水洗化率は年々同程度の伸び率で増加しているが、類似団体と乖離しており、高齢化等により接続が困難な世帯が増加している状況にあるが、引き続き普及啓蒙を図り水洗化率の向上に努力する。</t>
    <rPh sb="1" eb="4">
      <t>シュウエキテキ</t>
    </rPh>
    <rPh sb="4" eb="6">
      <t>シュウシ</t>
    </rPh>
    <rPh sb="6" eb="8">
      <t>ヒリツ</t>
    </rPh>
    <rPh sb="9" eb="12">
      <t>ゼンネンド</t>
    </rPh>
    <rPh sb="13" eb="15">
      <t>ヒカク</t>
    </rPh>
    <rPh sb="17" eb="19">
      <t>ジャッカン</t>
    </rPh>
    <rPh sb="19" eb="21">
      <t>ゾウカ</t>
    </rPh>
    <rPh sb="26" eb="27">
      <t>ヨコ</t>
    </rPh>
    <rPh sb="30" eb="32">
      <t>ジョウタイ</t>
    </rPh>
    <rPh sb="36" eb="38">
      <t>ケイヒ</t>
    </rPh>
    <rPh sb="38" eb="40">
      <t>カイシュウ</t>
    </rPh>
    <rPh sb="40" eb="41">
      <t>リツ</t>
    </rPh>
    <rPh sb="46" eb="49">
      <t>サクネンド</t>
    </rPh>
    <rPh sb="50" eb="52">
      <t>ヒカク</t>
    </rPh>
    <rPh sb="53" eb="55">
      <t>テイカ</t>
    </rPh>
    <rPh sb="60" eb="63">
      <t>シュウエキテキ</t>
    </rPh>
    <rPh sb="63" eb="65">
      <t>シュウシ</t>
    </rPh>
    <rPh sb="65" eb="67">
      <t>ヒリツ</t>
    </rPh>
    <rPh sb="68" eb="70">
      <t>ケイヒ</t>
    </rPh>
    <rPh sb="70" eb="72">
      <t>カイシュウ</t>
    </rPh>
    <rPh sb="72" eb="73">
      <t>リツ</t>
    </rPh>
    <rPh sb="74" eb="76">
      <t>ソウホウ</t>
    </rPh>
    <rPh sb="78" eb="80">
      <t>イゼン</t>
    </rPh>
    <rPh sb="83" eb="84">
      <t>ヒク</t>
    </rPh>
    <rPh sb="85" eb="87">
      <t>スイジュン</t>
    </rPh>
    <rPh sb="93" eb="96">
      <t>シュウエキテキ</t>
    </rPh>
    <rPh sb="96" eb="98">
      <t>シュウシ</t>
    </rPh>
    <rPh sb="98" eb="100">
      <t>ヒリツ</t>
    </rPh>
    <rPh sb="101" eb="102">
      <t>ノ</t>
    </rPh>
    <rPh sb="104" eb="107">
      <t>スイセンカ</t>
    </rPh>
    <rPh sb="107" eb="108">
      <t>リツ</t>
    </rPh>
    <rPh sb="109" eb="110">
      <t>ノ</t>
    </rPh>
    <rPh sb="115" eb="116">
      <t>リツ</t>
    </rPh>
    <rPh sb="117" eb="119">
      <t>ジョウタイ</t>
    </rPh>
    <rPh sb="124" eb="126">
      <t>ケイヒ</t>
    </rPh>
    <rPh sb="126" eb="128">
      <t>カイシュウ</t>
    </rPh>
    <rPh sb="128" eb="129">
      <t>リツ</t>
    </rPh>
    <rPh sb="130" eb="132">
      <t>テイカ</t>
    </rPh>
    <rPh sb="133" eb="134">
      <t>テン</t>
    </rPh>
    <rPh sb="136" eb="138">
      <t>リユウ</t>
    </rPh>
    <rPh sb="142" eb="145">
      <t>イチジテキ</t>
    </rPh>
    <rPh sb="146" eb="148">
      <t>ヒヨウ</t>
    </rPh>
    <rPh sb="149" eb="151">
      <t>ゾウカ</t>
    </rPh>
    <rPh sb="160" eb="163">
      <t>ライネンド</t>
    </rPh>
    <rPh sb="164" eb="167">
      <t>ゼンネンド</t>
    </rPh>
    <rPh sb="167" eb="169">
      <t>テイド</t>
    </rPh>
    <rPh sb="171" eb="173">
      <t>カイフク</t>
    </rPh>
    <rPh sb="178" eb="180">
      <t>スイサツ</t>
    </rPh>
    <rPh sb="186" eb="188">
      <t>ケイヒ</t>
    </rPh>
    <rPh sb="188" eb="190">
      <t>カイシュウ</t>
    </rPh>
    <rPh sb="190" eb="191">
      <t>リツ</t>
    </rPh>
    <rPh sb="196" eb="198">
      <t>ヒヨウ</t>
    </rPh>
    <rPh sb="199" eb="200">
      <t>ノゾ</t>
    </rPh>
    <rPh sb="202" eb="204">
      <t>バアイ</t>
    </rPh>
    <rPh sb="205" eb="207">
      <t>シュウエキ</t>
    </rPh>
    <rPh sb="207" eb="208">
      <t>テキ</t>
    </rPh>
    <rPh sb="208" eb="210">
      <t>シュウシ</t>
    </rPh>
    <rPh sb="210" eb="212">
      <t>ヒリツ</t>
    </rPh>
    <rPh sb="215" eb="217">
      <t>ドウリツ</t>
    </rPh>
    <rPh sb="218" eb="219">
      <t>ノ</t>
    </rPh>
    <rPh sb="221" eb="222">
      <t>シメ</t>
    </rPh>
    <rPh sb="228" eb="231">
      <t>シヨウリョウ</t>
    </rPh>
    <rPh sb="231" eb="233">
      <t>シュウニュウ</t>
    </rPh>
    <rPh sb="234" eb="236">
      <t>オスイ</t>
    </rPh>
    <rPh sb="236" eb="238">
      <t>ショリ</t>
    </rPh>
    <rPh sb="238" eb="239">
      <t>ヒ</t>
    </rPh>
    <rPh sb="240" eb="241">
      <t>マカナ</t>
    </rPh>
    <rPh sb="243" eb="245">
      <t>ジョウキョウ</t>
    </rPh>
    <rPh sb="257" eb="259">
      <t>シュウニュウ</t>
    </rPh>
    <rPh sb="260" eb="262">
      <t>カクホ</t>
    </rPh>
    <rPh sb="263" eb="265">
      <t>オスイ</t>
    </rPh>
    <rPh sb="265" eb="267">
      <t>ショリ</t>
    </rPh>
    <rPh sb="267" eb="268">
      <t>ヒ</t>
    </rPh>
    <rPh sb="269" eb="271">
      <t>サクゲン</t>
    </rPh>
    <rPh sb="272" eb="273">
      <t>ツト</t>
    </rPh>
    <rPh sb="275" eb="277">
      <t>ヒツヨウ</t>
    </rPh>
    <rPh sb="283" eb="285">
      <t>キギョウ</t>
    </rPh>
    <rPh sb="285" eb="286">
      <t>サイ</t>
    </rPh>
    <rPh sb="286" eb="288">
      <t>ザンダカ</t>
    </rPh>
    <rPh sb="288" eb="289">
      <t>タイ</t>
    </rPh>
    <rPh sb="289" eb="292">
      <t>ジギョウヒ</t>
    </rPh>
    <rPh sb="292" eb="294">
      <t>キボ</t>
    </rPh>
    <rPh sb="294" eb="296">
      <t>ヒリツ</t>
    </rPh>
    <rPh sb="298" eb="300">
      <t>タイフウ</t>
    </rPh>
    <rPh sb="300" eb="301">
      <t>ダイ</t>
    </rPh>
    <rPh sb="303" eb="304">
      <t>ゴウ</t>
    </rPh>
    <rPh sb="304" eb="306">
      <t>サイガイ</t>
    </rPh>
    <rPh sb="306" eb="308">
      <t>フッキュウ</t>
    </rPh>
    <rPh sb="308" eb="310">
      <t>ジギョウ</t>
    </rPh>
    <rPh sb="311" eb="313">
      <t>ジッシ</t>
    </rPh>
    <rPh sb="313" eb="315">
      <t>ジョウキョウ</t>
    </rPh>
    <rPh sb="316" eb="318">
      <t>エイキョウ</t>
    </rPh>
    <rPh sb="321" eb="323">
      <t>ゾウゲン</t>
    </rPh>
    <rPh sb="329" eb="331">
      <t>コンゴ</t>
    </rPh>
    <rPh sb="332" eb="334">
      <t>シセツ</t>
    </rPh>
    <rPh sb="335" eb="337">
      <t>エンメイ</t>
    </rPh>
    <rPh sb="337" eb="338">
      <t>カ</t>
    </rPh>
    <rPh sb="339" eb="343">
      <t>チョウジュミョウカ</t>
    </rPh>
    <rPh sb="346" eb="348">
      <t>オスイ</t>
    </rPh>
    <rPh sb="348" eb="350">
      <t>ショリ</t>
    </rPh>
    <rPh sb="350" eb="352">
      <t>シセツ</t>
    </rPh>
    <rPh sb="353" eb="355">
      <t>デンキ</t>
    </rPh>
    <rPh sb="356" eb="358">
      <t>キカイ</t>
    </rPh>
    <rPh sb="358" eb="360">
      <t>セツビ</t>
    </rPh>
    <rPh sb="361" eb="363">
      <t>チュウシン</t>
    </rPh>
    <rPh sb="366" eb="368">
      <t>カイチク</t>
    </rPh>
    <rPh sb="369" eb="371">
      <t>コウシン</t>
    </rPh>
    <rPh sb="371" eb="373">
      <t>ジギョウ</t>
    </rPh>
    <rPh sb="374" eb="376">
      <t>ヨテイ</t>
    </rPh>
    <rPh sb="386" eb="389">
      <t>ケイカクテキ</t>
    </rPh>
    <rPh sb="390" eb="392">
      <t>ジギョウ</t>
    </rPh>
    <rPh sb="392" eb="394">
      <t>シッコウ</t>
    </rPh>
    <rPh sb="395" eb="396">
      <t>ツト</t>
    </rPh>
    <rPh sb="400" eb="402">
      <t>ヒツヨウ</t>
    </rPh>
    <rPh sb="408" eb="410">
      <t>オスイ</t>
    </rPh>
    <rPh sb="410" eb="412">
      <t>ショリ</t>
    </rPh>
    <rPh sb="412" eb="414">
      <t>ゲンカ</t>
    </rPh>
    <rPh sb="415" eb="417">
      <t>ルイジ</t>
    </rPh>
    <rPh sb="417" eb="419">
      <t>ダンタイ</t>
    </rPh>
    <rPh sb="419" eb="421">
      <t>ドウヨウ</t>
    </rPh>
    <rPh sb="422" eb="424">
      <t>テイカ</t>
    </rPh>
    <rPh sb="424" eb="426">
      <t>ケイコウ</t>
    </rPh>
    <rPh sb="432" eb="435">
      <t>イチジテキ</t>
    </rPh>
    <rPh sb="436" eb="438">
      <t>ヒヨウ</t>
    </rPh>
    <rPh sb="439" eb="441">
      <t>ゾウカ</t>
    </rPh>
    <rPh sb="444" eb="446">
      <t>ゾウカ</t>
    </rPh>
    <rPh sb="447" eb="448">
      <t>テン</t>
    </rPh>
    <rPh sb="451" eb="452">
      <t>ヒ</t>
    </rPh>
    <rPh sb="453" eb="454">
      <t>ツヅ</t>
    </rPh>
    <rPh sb="455" eb="457">
      <t>ルイジ</t>
    </rPh>
    <rPh sb="457" eb="459">
      <t>ダンタイ</t>
    </rPh>
    <rPh sb="460" eb="461">
      <t>ガク</t>
    </rPh>
    <rPh sb="462" eb="464">
      <t>モクヒョウ</t>
    </rPh>
    <rPh sb="465" eb="467">
      <t>オスイ</t>
    </rPh>
    <rPh sb="467" eb="469">
      <t>ショリ</t>
    </rPh>
    <rPh sb="469" eb="470">
      <t>ヒ</t>
    </rPh>
    <rPh sb="471" eb="473">
      <t>サクゲン</t>
    </rPh>
    <rPh sb="474" eb="477">
      <t>スイセンカ</t>
    </rPh>
    <rPh sb="477" eb="478">
      <t>リツ</t>
    </rPh>
    <rPh sb="478" eb="480">
      <t>コウジョウ</t>
    </rPh>
    <rPh sb="483" eb="485">
      <t>シュウニュウ</t>
    </rPh>
    <rPh sb="485" eb="487">
      <t>カクホ</t>
    </rPh>
    <rPh sb="488" eb="489">
      <t>ツト</t>
    </rPh>
    <rPh sb="491" eb="493">
      <t>ケイエイ</t>
    </rPh>
    <rPh sb="494" eb="497">
      <t>ケンゼンカ</t>
    </rPh>
    <rPh sb="498" eb="499">
      <t>ツト</t>
    </rPh>
    <rPh sb="506" eb="509">
      <t>スイセンカ</t>
    </rPh>
    <rPh sb="509" eb="510">
      <t>リツ</t>
    </rPh>
    <rPh sb="511" eb="513">
      <t>ネンネン</t>
    </rPh>
    <rPh sb="513" eb="516">
      <t>ドウテイド</t>
    </rPh>
    <rPh sb="517" eb="518">
      <t>ノ</t>
    </rPh>
    <rPh sb="519" eb="520">
      <t>リツ</t>
    </rPh>
    <rPh sb="521" eb="523">
      <t>ゾウカ</t>
    </rPh>
    <rPh sb="529" eb="531">
      <t>ルイジ</t>
    </rPh>
    <rPh sb="531" eb="533">
      <t>ダンタイ</t>
    </rPh>
    <rPh sb="534" eb="536">
      <t>カイリ</t>
    </rPh>
    <rPh sb="541" eb="544">
      <t>コウレイカ</t>
    </rPh>
    <rPh sb="544" eb="545">
      <t>トウ</t>
    </rPh>
    <rPh sb="548" eb="550">
      <t>セツゾク</t>
    </rPh>
    <rPh sb="551" eb="553">
      <t>コンナン</t>
    </rPh>
    <rPh sb="554" eb="556">
      <t>セタイ</t>
    </rPh>
    <rPh sb="557" eb="559">
      <t>ゾウカ</t>
    </rPh>
    <rPh sb="563" eb="565">
      <t>ジョウキョウ</t>
    </rPh>
    <rPh sb="570" eb="571">
      <t>ヒ</t>
    </rPh>
    <rPh sb="572" eb="573">
      <t>ツヅ</t>
    </rPh>
    <rPh sb="574" eb="576">
      <t>フキュウ</t>
    </rPh>
    <rPh sb="576" eb="578">
      <t>ケイモウ</t>
    </rPh>
    <rPh sb="579" eb="580">
      <t>ハカ</t>
    </rPh>
    <rPh sb="581" eb="584">
      <t>スイセンカ</t>
    </rPh>
    <rPh sb="584" eb="585">
      <t>リツ</t>
    </rPh>
    <rPh sb="586" eb="588">
      <t>コウジョウ</t>
    </rPh>
    <rPh sb="589" eb="591">
      <t>ドリョク</t>
    </rPh>
    <phoneticPr fontId="4"/>
  </si>
  <si>
    <t>　当町の公共下水道事業は、平成11年に供用開始し、供用開始から20年を経過し、耐用年数を迎える管渠施設はないため、管渠施設は当面の間更新の必要はないが、定期的な点検調査を実施し適切な維持管理に努めていく。
　今後、汚水処理施設を中心にストックマネジメント計画に基づく、施設の延命化や長寿命化を電気・機械設備を中心に改築・更新事業を予定していることから、その計画に沿って施設の特性と重要度を勘案し、より効率的な投資と財源を確保し施設の更新を進めていく。</t>
    <rPh sb="1" eb="3">
      <t>トウチョウ</t>
    </rPh>
    <rPh sb="4" eb="6">
      <t>コウキョウ</t>
    </rPh>
    <rPh sb="6" eb="9">
      <t>ゲスイドウ</t>
    </rPh>
    <rPh sb="9" eb="11">
      <t>ジギョウ</t>
    </rPh>
    <rPh sb="13" eb="15">
      <t>ヘイセイ</t>
    </rPh>
    <rPh sb="17" eb="18">
      <t>ネン</t>
    </rPh>
    <rPh sb="19" eb="21">
      <t>キョウヨウ</t>
    </rPh>
    <rPh sb="21" eb="23">
      <t>カイシ</t>
    </rPh>
    <rPh sb="25" eb="27">
      <t>キョウヨウ</t>
    </rPh>
    <rPh sb="27" eb="29">
      <t>カイシ</t>
    </rPh>
    <rPh sb="33" eb="34">
      <t>ネン</t>
    </rPh>
    <rPh sb="35" eb="37">
      <t>ケイカ</t>
    </rPh>
    <rPh sb="39" eb="41">
      <t>タイヨウ</t>
    </rPh>
    <rPh sb="41" eb="43">
      <t>ネンスウ</t>
    </rPh>
    <rPh sb="44" eb="45">
      <t>ムカ</t>
    </rPh>
    <rPh sb="47" eb="49">
      <t>カンキョ</t>
    </rPh>
    <rPh sb="49" eb="51">
      <t>シセツ</t>
    </rPh>
    <rPh sb="57" eb="59">
      <t>カンキョ</t>
    </rPh>
    <rPh sb="59" eb="61">
      <t>シセツ</t>
    </rPh>
    <rPh sb="62" eb="64">
      <t>トウメン</t>
    </rPh>
    <rPh sb="65" eb="66">
      <t>アイダ</t>
    </rPh>
    <rPh sb="66" eb="68">
      <t>コウシン</t>
    </rPh>
    <rPh sb="69" eb="71">
      <t>ヒツヨウ</t>
    </rPh>
    <rPh sb="76" eb="79">
      <t>テイキテキ</t>
    </rPh>
    <rPh sb="80" eb="82">
      <t>テンケン</t>
    </rPh>
    <rPh sb="82" eb="84">
      <t>チョウサ</t>
    </rPh>
    <rPh sb="85" eb="87">
      <t>ジッシ</t>
    </rPh>
    <rPh sb="88" eb="90">
      <t>テキセツ</t>
    </rPh>
    <rPh sb="91" eb="93">
      <t>イジ</t>
    </rPh>
    <rPh sb="93" eb="95">
      <t>カンリ</t>
    </rPh>
    <rPh sb="96" eb="97">
      <t>ツト</t>
    </rPh>
    <rPh sb="104" eb="106">
      <t>コンゴ</t>
    </rPh>
    <rPh sb="107" eb="109">
      <t>オスイ</t>
    </rPh>
    <rPh sb="109" eb="111">
      <t>ショリ</t>
    </rPh>
    <rPh sb="111" eb="113">
      <t>シセツ</t>
    </rPh>
    <rPh sb="114" eb="116">
      <t>チュウシン</t>
    </rPh>
    <rPh sb="127" eb="129">
      <t>ケイカク</t>
    </rPh>
    <rPh sb="130" eb="131">
      <t>モト</t>
    </rPh>
    <rPh sb="134" eb="136">
      <t>シセツ</t>
    </rPh>
    <rPh sb="137" eb="139">
      <t>エンメイ</t>
    </rPh>
    <rPh sb="139" eb="140">
      <t>カ</t>
    </rPh>
    <rPh sb="141" eb="145">
      <t>チョウジュミョウカ</t>
    </rPh>
    <rPh sb="146" eb="148">
      <t>デンキ</t>
    </rPh>
    <rPh sb="149" eb="151">
      <t>キカイ</t>
    </rPh>
    <rPh sb="151" eb="153">
      <t>セツビ</t>
    </rPh>
    <rPh sb="154" eb="156">
      <t>チュウシン</t>
    </rPh>
    <rPh sb="157" eb="159">
      <t>カイチク</t>
    </rPh>
    <rPh sb="160" eb="162">
      <t>コウシン</t>
    </rPh>
    <rPh sb="162" eb="164">
      <t>ジギョウ</t>
    </rPh>
    <rPh sb="165" eb="167">
      <t>ヨテイ</t>
    </rPh>
    <rPh sb="178" eb="180">
      <t>ケイカク</t>
    </rPh>
    <rPh sb="181" eb="182">
      <t>ソ</t>
    </rPh>
    <rPh sb="184" eb="186">
      <t>シセツ</t>
    </rPh>
    <rPh sb="187" eb="189">
      <t>トクセイ</t>
    </rPh>
    <rPh sb="190" eb="193">
      <t>ジュウヨウド</t>
    </rPh>
    <rPh sb="194" eb="196">
      <t>カンアン</t>
    </rPh>
    <rPh sb="200" eb="203">
      <t>コウリツテキ</t>
    </rPh>
    <rPh sb="204" eb="206">
      <t>トウシ</t>
    </rPh>
    <rPh sb="207" eb="209">
      <t>ザイゲン</t>
    </rPh>
    <rPh sb="210" eb="212">
      <t>カクホ</t>
    </rPh>
    <rPh sb="213" eb="215">
      <t>シセツ</t>
    </rPh>
    <rPh sb="216" eb="218">
      <t>コウシン</t>
    </rPh>
    <rPh sb="219" eb="220">
      <t>スス</t>
    </rPh>
    <phoneticPr fontId="4"/>
  </si>
  <si>
    <t>　当町の公共下水道事業は、経営の指標となる収益的収支比率や経費回収率が類似団体と比較して低い水準にあり、汚水処理費を使用料収入で賄えていななど、安定した経営を図るうえでも各種指標を向上していく必要がある。
　経費回収率を高めるにはこれまで以上に水洗化率の向上を図る必要があり、また受益者負担の原則に基づき、適正な維持管理のもと必要とされる収入を確保するため料金の改定等を住民の理解のもと進めていく必要がある。
　また、平成31年1月に総務大臣より平成31年から令和5年までの拡大集中取組期間として、地方公営企業法の適用拡大の新ロードマップが示されたところであり、当町も3万人未満の団体であり移行が必要となることから、公営企業として経営を行っていく必要があることから、能率的な経営のもと持続可能な事業運営を目指していく。</t>
    <rPh sb="1" eb="3">
      <t>トウチョウ</t>
    </rPh>
    <rPh sb="4" eb="6">
      <t>コウキョウ</t>
    </rPh>
    <rPh sb="6" eb="9">
      <t>ゲスイドウ</t>
    </rPh>
    <rPh sb="9" eb="11">
      <t>ジギョウ</t>
    </rPh>
    <rPh sb="13" eb="15">
      <t>ケイエイ</t>
    </rPh>
    <rPh sb="16" eb="18">
      <t>シヒョウ</t>
    </rPh>
    <rPh sb="21" eb="24">
      <t>シュウエキテキ</t>
    </rPh>
    <rPh sb="24" eb="26">
      <t>シュウシ</t>
    </rPh>
    <rPh sb="26" eb="28">
      <t>ヒリツ</t>
    </rPh>
    <rPh sb="29" eb="31">
      <t>ケイヒ</t>
    </rPh>
    <rPh sb="31" eb="33">
      <t>カイシュウ</t>
    </rPh>
    <rPh sb="33" eb="34">
      <t>リツ</t>
    </rPh>
    <rPh sb="35" eb="37">
      <t>ルイジ</t>
    </rPh>
    <rPh sb="37" eb="39">
      <t>ダンタイ</t>
    </rPh>
    <rPh sb="40" eb="42">
      <t>ヒカク</t>
    </rPh>
    <rPh sb="44" eb="45">
      <t>ヒク</t>
    </rPh>
    <rPh sb="46" eb="48">
      <t>スイジュン</t>
    </rPh>
    <rPh sb="52" eb="54">
      <t>オスイ</t>
    </rPh>
    <rPh sb="54" eb="56">
      <t>ショリ</t>
    </rPh>
    <rPh sb="56" eb="57">
      <t>ヒ</t>
    </rPh>
    <rPh sb="58" eb="61">
      <t>シヨウリョウ</t>
    </rPh>
    <rPh sb="61" eb="63">
      <t>シュウニュウ</t>
    </rPh>
    <rPh sb="64" eb="65">
      <t>マカナ</t>
    </rPh>
    <rPh sb="72" eb="74">
      <t>アンテイ</t>
    </rPh>
    <rPh sb="76" eb="78">
      <t>ケイエイ</t>
    </rPh>
    <rPh sb="79" eb="80">
      <t>ハカ</t>
    </rPh>
    <rPh sb="85" eb="87">
      <t>カクシュ</t>
    </rPh>
    <rPh sb="87" eb="89">
      <t>シヒョウ</t>
    </rPh>
    <rPh sb="90" eb="92">
      <t>コウジョウ</t>
    </rPh>
    <rPh sb="96" eb="98">
      <t>ヒツヨウ</t>
    </rPh>
    <rPh sb="104" eb="106">
      <t>ケイヒ</t>
    </rPh>
    <rPh sb="106" eb="108">
      <t>カイシュウ</t>
    </rPh>
    <rPh sb="108" eb="109">
      <t>リツ</t>
    </rPh>
    <rPh sb="110" eb="111">
      <t>タカ</t>
    </rPh>
    <rPh sb="119" eb="121">
      <t>イジョウ</t>
    </rPh>
    <rPh sb="122" eb="125">
      <t>スイセンカ</t>
    </rPh>
    <rPh sb="125" eb="126">
      <t>リツ</t>
    </rPh>
    <rPh sb="127" eb="129">
      <t>コウジョウ</t>
    </rPh>
    <rPh sb="130" eb="131">
      <t>ハカ</t>
    </rPh>
    <rPh sb="132" eb="134">
      <t>ヒツヨウ</t>
    </rPh>
    <rPh sb="140" eb="143">
      <t>ジュエキシャ</t>
    </rPh>
    <rPh sb="143" eb="145">
      <t>フタン</t>
    </rPh>
    <rPh sb="146" eb="148">
      <t>ゲンソク</t>
    </rPh>
    <rPh sb="149" eb="150">
      <t>モト</t>
    </rPh>
    <rPh sb="153" eb="155">
      <t>テキセイ</t>
    </rPh>
    <rPh sb="156" eb="158">
      <t>イジ</t>
    </rPh>
    <rPh sb="158" eb="160">
      <t>カンリ</t>
    </rPh>
    <rPh sb="163" eb="165">
      <t>ヒツヨウ</t>
    </rPh>
    <rPh sb="169" eb="171">
      <t>シュウニュウ</t>
    </rPh>
    <rPh sb="172" eb="174">
      <t>カクホ</t>
    </rPh>
    <rPh sb="178" eb="180">
      <t>リョウキン</t>
    </rPh>
    <rPh sb="181" eb="183">
      <t>カイテイ</t>
    </rPh>
    <rPh sb="183" eb="184">
      <t>トウ</t>
    </rPh>
    <rPh sb="185" eb="187">
      <t>ジュウミン</t>
    </rPh>
    <rPh sb="188" eb="190">
      <t>リカイ</t>
    </rPh>
    <rPh sb="193" eb="194">
      <t>スス</t>
    </rPh>
    <rPh sb="198" eb="200">
      <t>ヒツヨウ</t>
    </rPh>
    <rPh sb="209" eb="211">
      <t>ヘイセイ</t>
    </rPh>
    <rPh sb="213" eb="214">
      <t>ネン</t>
    </rPh>
    <rPh sb="215" eb="216">
      <t>ガツ</t>
    </rPh>
    <rPh sb="217" eb="219">
      <t>ソウム</t>
    </rPh>
    <rPh sb="219" eb="221">
      <t>ダイジン</t>
    </rPh>
    <rPh sb="223" eb="225">
      <t>ヘイセイ</t>
    </rPh>
    <rPh sb="227" eb="228">
      <t>ネン</t>
    </rPh>
    <rPh sb="230" eb="232">
      <t>レイワ</t>
    </rPh>
    <rPh sb="233" eb="234">
      <t>ネン</t>
    </rPh>
    <rPh sb="237" eb="239">
      <t>カクダイ</t>
    </rPh>
    <rPh sb="239" eb="241">
      <t>シュウチュウ</t>
    </rPh>
    <rPh sb="241" eb="243">
      <t>トリクミ</t>
    </rPh>
    <rPh sb="243" eb="245">
      <t>キカン</t>
    </rPh>
    <rPh sb="249" eb="251">
      <t>チホウ</t>
    </rPh>
    <rPh sb="251" eb="253">
      <t>コウエイ</t>
    </rPh>
    <rPh sb="253" eb="255">
      <t>キギョウ</t>
    </rPh>
    <rPh sb="255" eb="256">
      <t>ホウ</t>
    </rPh>
    <rPh sb="257" eb="259">
      <t>テキヨウ</t>
    </rPh>
    <rPh sb="259" eb="261">
      <t>カクダイ</t>
    </rPh>
    <rPh sb="262" eb="263">
      <t>シン</t>
    </rPh>
    <rPh sb="270" eb="271">
      <t>シメ</t>
    </rPh>
    <rPh sb="281" eb="283">
      <t>トウチョウ</t>
    </rPh>
    <rPh sb="285" eb="286">
      <t>マン</t>
    </rPh>
    <rPh sb="286" eb="287">
      <t>ニン</t>
    </rPh>
    <rPh sb="287" eb="289">
      <t>ミマン</t>
    </rPh>
    <rPh sb="290" eb="292">
      <t>ダンタイ</t>
    </rPh>
    <rPh sb="295" eb="297">
      <t>イコウ</t>
    </rPh>
    <rPh sb="298" eb="300">
      <t>ヒツヨウ</t>
    </rPh>
    <rPh sb="308" eb="310">
      <t>コウエイ</t>
    </rPh>
    <rPh sb="310" eb="312">
      <t>キギョウ</t>
    </rPh>
    <rPh sb="315" eb="317">
      <t>ケイエイ</t>
    </rPh>
    <rPh sb="318" eb="319">
      <t>オコナ</t>
    </rPh>
    <rPh sb="323" eb="325">
      <t>ヒツヨウ</t>
    </rPh>
    <rPh sb="333" eb="336">
      <t>ノウリツテキ</t>
    </rPh>
    <rPh sb="337" eb="339">
      <t>ケイエイ</t>
    </rPh>
    <rPh sb="342" eb="344">
      <t>ジゾク</t>
    </rPh>
    <rPh sb="344" eb="346">
      <t>カノウ</t>
    </rPh>
    <rPh sb="347" eb="349">
      <t>ジギョウ</t>
    </rPh>
    <rPh sb="349" eb="351">
      <t>ウンエイ</t>
    </rPh>
    <rPh sb="352" eb="35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</si>
</sst>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44-483F-B63A-15E53E8BC850}"/>
            </c:ext>
          </c:extLst>
        </c:ser>
        <c:dLbls>
          <c:showLegendKey val="0"/>
          <c:showVal val="0"/>
          <c:showCatName val="0"/>
          <c:showSerName val="0"/>
          <c:showPercent val="0"/>
          <c:showBubbleSize val="0"/>
        </c:dLbls>
        <c:gapWidth val="150"/>
        <c:axId val="534058528"/>
        <c:axId val="53405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0944-483F-B63A-15E53E8BC850}"/>
            </c:ext>
          </c:extLst>
        </c:ser>
        <c:dLbls>
          <c:showLegendKey val="0"/>
          <c:showVal val="0"/>
          <c:showCatName val="0"/>
          <c:showSerName val="0"/>
          <c:showPercent val="0"/>
          <c:showBubbleSize val="0"/>
        </c:dLbls>
        <c:marker val="1"/>
        <c:smooth val="0"/>
        <c:axId val="534058528"/>
        <c:axId val="534058136"/>
      </c:lineChart>
      <c:dateAx>
        <c:axId val="534058528"/>
        <c:scaling>
          <c:orientation val="minMax"/>
        </c:scaling>
        <c:delete val="1"/>
        <c:axPos val="b"/>
        <c:numFmt formatCode="ge" sourceLinked="1"/>
        <c:majorTickMark val="none"/>
        <c:minorTickMark val="none"/>
        <c:tickLblPos val="none"/>
        <c:crossAx val="534058136"/>
        <c:crosses val="autoZero"/>
        <c:auto val="1"/>
        <c:lblOffset val="100"/>
        <c:baseTimeUnit val="years"/>
      </c:dateAx>
      <c:valAx>
        <c:axId val="53405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39.74</c:v>
                </c:pt>
                <c:pt idx="1">
                  <c:v>40.98</c:v>
                </c:pt>
                <c:pt idx="2">
                  <c:v>40.65</c:v>
                </c:pt>
                <c:pt idx="3">
                  <c:v>42.81</c:v>
                </c:pt>
                <c:pt idx="4">
                  <c:v>42.48</c:v>
                </c:pt>
              </c:numCache>
            </c:numRef>
          </c:val>
          <c:extLst xmlns:c16r2="http://schemas.microsoft.com/office/drawing/2015/06/chart">
            <c:ext xmlns:c16="http://schemas.microsoft.com/office/drawing/2014/chart" uri="{C3380CC4-5D6E-409C-BE32-E72D297353CC}">
              <c16:uniqueId val="{00000000-F68F-4CEB-A658-2BDF0D1B781B}"/>
            </c:ext>
          </c:extLst>
        </c:ser>
        <c:dLbls>
          <c:showLegendKey val="0"/>
          <c:showVal val="0"/>
          <c:showCatName val="0"/>
          <c:showSerName val="0"/>
          <c:showPercent val="0"/>
          <c:showBubbleSize val="0"/>
        </c:dLbls>
        <c:gapWidth val="150"/>
        <c:axId val="536627640"/>
        <c:axId val="53662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F68F-4CEB-A658-2BDF0D1B781B}"/>
            </c:ext>
          </c:extLst>
        </c:ser>
        <c:dLbls>
          <c:showLegendKey val="0"/>
          <c:showVal val="0"/>
          <c:showCatName val="0"/>
          <c:showSerName val="0"/>
          <c:showPercent val="0"/>
          <c:showBubbleSize val="0"/>
        </c:dLbls>
        <c:marker val="1"/>
        <c:smooth val="0"/>
        <c:axId val="536627640"/>
        <c:axId val="536622544"/>
      </c:lineChart>
      <c:dateAx>
        <c:axId val="536627640"/>
        <c:scaling>
          <c:orientation val="minMax"/>
        </c:scaling>
        <c:delete val="1"/>
        <c:axPos val="b"/>
        <c:numFmt formatCode="ge" sourceLinked="1"/>
        <c:majorTickMark val="none"/>
        <c:minorTickMark val="none"/>
        <c:tickLblPos val="none"/>
        <c:crossAx val="536622544"/>
        <c:crosses val="autoZero"/>
        <c:auto val="1"/>
        <c:lblOffset val="100"/>
        <c:baseTimeUnit val="years"/>
      </c:dateAx>
      <c:valAx>
        <c:axId val="53662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62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60.59</c:v>
                </c:pt>
                <c:pt idx="1">
                  <c:v>64.8</c:v>
                </c:pt>
                <c:pt idx="2">
                  <c:v>67.25</c:v>
                </c:pt>
                <c:pt idx="3">
                  <c:v>68.03</c:v>
                </c:pt>
                <c:pt idx="4">
                  <c:v>70.959999999999994</c:v>
                </c:pt>
              </c:numCache>
            </c:numRef>
          </c:val>
          <c:extLst xmlns:c16r2="http://schemas.microsoft.com/office/drawing/2015/06/chart">
            <c:ext xmlns:c16="http://schemas.microsoft.com/office/drawing/2014/chart" uri="{C3380CC4-5D6E-409C-BE32-E72D297353CC}">
              <c16:uniqueId val="{00000000-64E0-4A35-80DC-0610A86D8ED7}"/>
            </c:ext>
          </c:extLst>
        </c:ser>
        <c:dLbls>
          <c:showLegendKey val="0"/>
          <c:showVal val="0"/>
          <c:showCatName val="0"/>
          <c:showSerName val="0"/>
          <c:showPercent val="0"/>
          <c:showBubbleSize val="0"/>
        </c:dLbls>
        <c:gapWidth val="150"/>
        <c:axId val="536624112"/>
        <c:axId val="53662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64E0-4A35-80DC-0610A86D8ED7}"/>
            </c:ext>
          </c:extLst>
        </c:ser>
        <c:dLbls>
          <c:showLegendKey val="0"/>
          <c:showVal val="0"/>
          <c:showCatName val="0"/>
          <c:showSerName val="0"/>
          <c:showPercent val="0"/>
          <c:showBubbleSize val="0"/>
        </c:dLbls>
        <c:marker val="1"/>
        <c:smooth val="0"/>
        <c:axId val="536624112"/>
        <c:axId val="536622936"/>
      </c:lineChart>
      <c:dateAx>
        <c:axId val="536624112"/>
        <c:scaling>
          <c:orientation val="minMax"/>
        </c:scaling>
        <c:delete val="1"/>
        <c:axPos val="b"/>
        <c:numFmt formatCode="ge" sourceLinked="1"/>
        <c:majorTickMark val="none"/>
        <c:minorTickMark val="none"/>
        <c:tickLblPos val="none"/>
        <c:crossAx val="536622936"/>
        <c:crosses val="autoZero"/>
        <c:auto val="1"/>
        <c:lblOffset val="100"/>
        <c:baseTimeUnit val="years"/>
      </c:dateAx>
      <c:valAx>
        <c:axId val="53662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6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37.5</c:v>
                </c:pt>
                <c:pt idx="1">
                  <c:v>69.599999999999994</c:v>
                </c:pt>
                <c:pt idx="2">
                  <c:v>67.5</c:v>
                </c:pt>
                <c:pt idx="3">
                  <c:v>91.15</c:v>
                </c:pt>
                <c:pt idx="4">
                  <c:v>93.01</c:v>
                </c:pt>
              </c:numCache>
            </c:numRef>
          </c:val>
          <c:extLst xmlns:c16r2="http://schemas.microsoft.com/office/drawing/2015/06/chart">
            <c:ext xmlns:c16="http://schemas.microsoft.com/office/drawing/2014/chart" uri="{C3380CC4-5D6E-409C-BE32-E72D297353CC}">
              <c16:uniqueId val="{00000000-751B-4CD5-BA73-DB42E7870523}"/>
            </c:ext>
          </c:extLst>
        </c:ser>
        <c:dLbls>
          <c:showLegendKey val="0"/>
          <c:showVal val="0"/>
          <c:showCatName val="0"/>
          <c:showSerName val="0"/>
          <c:showPercent val="0"/>
          <c:showBubbleSize val="0"/>
        </c:dLbls>
        <c:gapWidth val="150"/>
        <c:axId val="534051864"/>
        <c:axId val="53404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1B-4CD5-BA73-DB42E7870523}"/>
            </c:ext>
          </c:extLst>
        </c:ser>
        <c:dLbls>
          <c:showLegendKey val="0"/>
          <c:showVal val="0"/>
          <c:showCatName val="0"/>
          <c:showSerName val="0"/>
          <c:showPercent val="0"/>
          <c:showBubbleSize val="0"/>
        </c:dLbls>
        <c:marker val="1"/>
        <c:smooth val="0"/>
        <c:axId val="534051864"/>
        <c:axId val="534046768"/>
      </c:lineChart>
      <c:dateAx>
        <c:axId val="534051864"/>
        <c:scaling>
          <c:orientation val="minMax"/>
        </c:scaling>
        <c:delete val="1"/>
        <c:axPos val="b"/>
        <c:numFmt formatCode="ge" sourceLinked="1"/>
        <c:majorTickMark val="none"/>
        <c:minorTickMark val="none"/>
        <c:tickLblPos val="none"/>
        <c:crossAx val="534046768"/>
        <c:crosses val="autoZero"/>
        <c:auto val="1"/>
        <c:lblOffset val="100"/>
        <c:baseTimeUnit val="years"/>
      </c:dateAx>
      <c:valAx>
        <c:axId val="53404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5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A8-4DED-ACB7-01E1A29E80C0}"/>
            </c:ext>
          </c:extLst>
        </c:ser>
        <c:dLbls>
          <c:showLegendKey val="0"/>
          <c:showVal val="0"/>
          <c:showCatName val="0"/>
          <c:showSerName val="0"/>
          <c:showPercent val="0"/>
          <c:showBubbleSize val="0"/>
        </c:dLbls>
        <c:gapWidth val="150"/>
        <c:axId val="534045592"/>
        <c:axId val="5340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A8-4DED-ACB7-01E1A29E80C0}"/>
            </c:ext>
          </c:extLst>
        </c:ser>
        <c:dLbls>
          <c:showLegendKey val="0"/>
          <c:showVal val="0"/>
          <c:showCatName val="0"/>
          <c:showSerName val="0"/>
          <c:showPercent val="0"/>
          <c:showBubbleSize val="0"/>
        </c:dLbls>
        <c:marker val="1"/>
        <c:smooth val="0"/>
        <c:axId val="534045592"/>
        <c:axId val="534052256"/>
      </c:lineChart>
      <c:dateAx>
        <c:axId val="534045592"/>
        <c:scaling>
          <c:orientation val="minMax"/>
        </c:scaling>
        <c:delete val="1"/>
        <c:axPos val="b"/>
        <c:numFmt formatCode="ge" sourceLinked="1"/>
        <c:majorTickMark val="none"/>
        <c:minorTickMark val="none"/>
        <c:tickLblPos val="none"/>
        <c:crossAx val="534052256"/>
        <c:crosses val="autoZero"/>
        <c:auto val="1"/>
        <c:lblOffset val="100"/>
        <c:baseTimeUnit val="years"/>
      </c:dateAx>
      <c:valAx>
        <c:axId val="5340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B8-4146-AB0D-DCA76E3411AD}"/>
            </c:ext>
          </c:extLst>
        </c:ser>
        <c:dLbls>
          <c:showLegendKey val="0"/>
          <c:showVal val="0"/>
          <c:showCatName val="0"/>
          <c:showSerName val="0"/>
          <c:showPercent val="0"/>
          <c:showBubbleSize val="0"/>
        </c:dLbls>
        <c:gapWidth val="150"/>
        <c:axId val="534053040"/>
        <c:axId val="53405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B8-4146-AB0D-DCA76E3411AD}"/>
            </c:ext>
          </c:extLst>
        </c:ser>
        <c:dLbls>
          <c:showLegendKey val="0"/>
          <c:showVal val="0"/>
          <c:showCatName val="0"/>
          <c:showSerName val="0"/>
          <c:showPercent val="0"/>
          <c:showBubbleSize val="0"/>
        </c:dLbls>
        <c:marker val="1"/>
        <c:smooth val="0"/>
        <c:axId val="534053040"/>
        <c:axId val="534053432"/>
      </c:lineChart>
      <c:dateAx>
        <c:axId val="534053040"/>
        <c:scaling>
          <c:orientation val="minMax"/>
        </c:scaling>
        <c:delete val="1"/>
        <c:axPos val="b"/>
        <c:numFmt formatCode="ge" sourceLinked="1"/>
        <c:majorTickMark val="none"/>
        <c:minorTickMark val="none"/>
        <c:tickLblPos val="none"/>
        <c:crossAx val="534053432"/>
        <c:crosses val="autoZero"/>
        <c:auto val="1"/>
        <c:lblOffset val="100"/>
        <c:baseTimeUnit val="years"/>
      </c:dateAx>
      <c:valAx>
        <c:axId val="53405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5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6A-4BA8-9B7F-FF90BD1F19C4}"/>
            </c:ext>
          </c:extLst>
        </c:ser>
        <c:dLbls>
          <c:showLegendKey val="0"/>
          <c:showVal val="0"/>
          <c:showCatName val="0"/>
          <c:showSerName val="0"/>
          <c:showPercent val="0"/>
          <c:showBubbleSize val="0"/>
        </c:dLbls>
        <c:gapWidth val="150"/>
        <c:axId val="534048336"/>
        <c:axId val="53405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6A-4BA8-9B7F-FF90BD1F19C4}"/>
            </c:ext>
          </c:extLst>
        </c:ser>
        <c:dLbls>
          <c:showLegendKey val="0"/>
          <c:showVal val="0"/>
          <c:showCatName val="0"/>
          <c:showSerName val="0"/>
          <c:showPercent val="0"/>
          <c:showBubbleSize val="0"/>
        </c:dLbls>
        <c:marker val="1"/>
        <c:smooth val="0"/>
        <c:axId val="534048336"/>
        <c:axId val="534054608"/>
      </c:lineChart>
      <c:dateAx>
        <c:axId val="534048336"/>
        <c:scaling>
          <c:orientation val="minMax"/>
        </c:scaling>
        <c:delete val="1"/>
        <c:axPos val="b"/>
        <c:numFmt formatCode="ge" sourceLinked="1"/>
        <c:majorTickMark val="none"/>
        <c:minorTickMark val="none"/>
        <c:tickLblPos val="none"/>
        <c:crossAx val="534054608"/>
        <c:crosses val="autoZero"/>
        <c:auto val="1"/>
        <c:lblOffset val="100"/>
        <c:baseTimeUnit val="years"/>
      </c:dateAx>
      <c:valAx>
        <c:axId val="53405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4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9F-4842-9977-1CFAAD905FD2}"/>
            </c:ext>
          </c:extLst>
        </c:ser>
        <c:dLbls>
          <c:showLegendKey val="0"/>
          <c:showVal val="0"/>
          <c:showCatName val="0"/>
          <c:showSerName val="0"/>
          <c:showPercent val="0"/>
          <c:showBubbleSize val="0"/>
        </c:dLbls>
        <c:gapWidth val="150"/>
        <c:axId val="534042848"/>
        <c:axId val="53405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9F-4842-9977-1CFAAD905FD2}"/>
            </c:ext>
          </c:extLst>
        </c:ser>
        <c:dLbls>
          <c:showLegendKey val="0"/>
          <c:showVal val="0"/>
          <c:showCatName val="0"/>
          <c:showSerName val="0"/>
          <c:showPercent val="0"/>
          <c:showBubbleSize val="0"/>
        </c:dLbls>
        <c:marker val="1"/>
        <c:smooth val="0"/>
        <c:axId val="534042848"/>
        <c:axId val="534050296"/>
      </c:lineChart>
      <c:dateAx>
        <c:axId val="534042848"/>
        <c:scaling>
          <c:orientation val="minMax"/>
        </c:scaling>
        <c:delete val="1"/>
        <c:axPos val="b"/>
        <c:numFmt formatCode="ge" sourceLinked="1"/>
        <c:majorTickMark val="none"/>
        <c:minorTickMark val="none"/>
        <c:tickLblPos val="none"/>
        <c:crossAx val="534050296"/>
        <c:crosses val="autoZero"/>
        <c:auto val="1"/>
        <c:lblOffset val="100"/>
        <c:baseTimeUnit val="years"/>
      </c:dateAx>
      <c:valAx>
        <c:axId val="53405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1615.18</c:v>
                </c:pt>
                <c:pt idx="1">
                  <c:v>1426.74</c:v>
                </c:pt>
                <c:pt idx="2">
                  <c:v>40.46</c:v>
                </c:pt>
                <c:pt idx="3">
                  <c:v>366.21</c:v>
                </c:pt>
                <c:pt idx="4">
                  <c:v>164.18</c:v>
                </c:pt>
              </c:numCache>
            </c:numRef>
          </c:val>
          <c:extLst xmlns:c16r2="http://schemas.microsoft.com/office/drawing/2015/06/chart">
            <c:ext xmlns:c16="http://schemas.microsoft.com/office/drawing/2014/chart" uri="{C3380CC4-5D6E-409C-BE32-E72D297353CC}">
              <c16:uniqueId val="{00000000-96A1-447B-AB39-7223C3D0FE90}"/>
            </c:ext>
          </c:extLst>
        </c:ser>
        <c:dLbls>
          <c:showLegendKey val="0"/>
          <c:showVal val="0"/>
          <c:showCatName val="0"/>
          <c:showSerName val="0"/>
          <c:showPercent val="0"/>
          <c:showBubbleSize val="0"/>
        </c:dLbls>
        <c:gapWidth val="150"/>
        <c:axId val="534044808"/>
        <c:axId val="53405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96A1-447B-AB39-7223C3D0FE90}"/>
            </c:ext>
          </c:extLst>
        </c:ser>
        <c:dLbls>
          <c:showLegendKey val="0"/>
          <c:showVal val="0"/>
          <c:showCatName val="0"/>
          <c:showSerName val="0"/>
          <c:showPercent val="0"/>
          <c:showBubbleSize val="0"/>
        </c:dLbls>
        <c:marker val="1"/>
        <c:smooth val="0"/>
        <c:axId val="534044808"/>
        <c:axId val="534051472"/>
      </c:lineChart>
      <c:dateAx>
        <c:axId val="534044808"/>
        <c:scaling>
          <c:orientation val="minMax"/>
        </c:scaling>
        <c:delete val="1"/>
        <c:axPos val="b"/>
        <c:numFmt formatCode="ge" sourceLinked="1"/>
        <c:majorTickMark val="none"/>
        <c:minorTickMark val="none"/>
        <c:tickLblPos val="none"/>
        <c:crossAx val="534051472"/>
        <c:crosses val="autoZero"/>
        <c:auto val="1"/>
        <c:lblOffset val="100"/>
        <c:baseTimeUnit val="years"/>
      </c:dateAx>
      <c:valAx>
        <c:axId val="53405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4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42.84</c:v>
                </c:pt>
                <c:pt idx="1">
                  <c:v>44.32</c:v>
                </c:pt>
                <c:pt idx="2">
                  <c:v>64.099999999999994</c:v>
                </c:pt>
                <c:pt idx="3">
                  <c:v>76.510000000000005</c:v>
                </c:pt>
                <c:pt idx="4">
                  <c:v>64.94</c:v>
                </c:pt>
              </c:numCache>
            </c:numRef>
          </c:val>
          <c:extLst xmlns:c16r2="http://schemas.microsoft.com/office/drawing/2015/06/chart">
            <c:ext xmlns:c16="http://schemas.microsoft.com/office/drawing/2014/chart" uri="{C3380CC4-5D6E-409C-BE32-E72D297353CC}">
              <c16:uniqueId val="{00000000-2999-444F-ABF0-1B7E9C23D137}"/>
            </c:ext>
          </c:extLst>
        </c:ser>
        <c:dLbls>
          <c:showLegendKey val="0"/>
          <c:showVal val="0"/>
          <c:showCatName val="0"/>
          <c:showSerName val="0"/>
          <c:showPercent val="0"/>
          <c:showBubbleSize val="0"/>
        </c:dLbls>
        <c:gapWidth val="150"/>
        <c:axId val="534046376"/>
        <c:axId val="53404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2999-444F-ABF0-1B7E9C23D137}"/>
            </c:ext>
          </c:extLst>
        </c:ser>
        <c:dLbls>
          <c:showLegendKey val="0"/>
          <c:showVal val="0"/>
          <c:showCatName val="0"/>
          <c:showSerName val="0"/>
          <c:showPercent val="0"/>
          <c:showBubbleSize val="0"/>
        </c:dLbls>
        <c:marker val="1"/>
        <c:smooth val="0"/>
        <c:axId val="534046376"/>
        <c:axId val="534043632"/>
      </c:lineChart>
      <c:dateAx>
        <c:axId val="534046376"/>
        <c:scaling>
          <c:orientation val="minMax"/>
        </c:scaling>
        <c:delete val="1"/>
        <c:axPos val="b"/>
        <c:numFmt formatCode="ge" sourceLinked="1"/>
        <c:majorTickMark val="none"/>
        <c:minorTickMark val="none"/>
        <c:tickLblPos val="none"/>
        <c:crossAx val="534043632"/>
        <c:crosses val="autoZero"/>
        <c:auto val="1"/>
        <c:lblOffset val="100"/>
        <c:baseTimeUnit val="years"/>
      </c:dateAx>
      <c:valAx>
        <c:axId val="53404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4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371.09</c:v>
                </c:pt>
                <c:pt idx="1">
                  <c:v>358.88</c:v>
                </c:pt>
                <c:pt idx="2">
                  <c:v>245.43</c:v>
                </c:pt>
                <c:pt idx="3">
                  <c:v>212.52</c:v>
                </c:pt>
                <c:pt idx="4">
                  <c:v>249.12</c:v>
                </c:pt>
              </c:numCache>
            </c:numRef>
          </c:val>
          <c:extLst xmlns:c16r2="http://schemas.microsoft.com/office/drawing/2015/06/chart">
            <c:ext xmlns:c16="http://schemas.microsoft.com/office/drawing/2014/chart" uri="{C3380CC4-5D6E-409C-BE32-E72D297353CC}">
              <c16:uniqueId val="{00000000-2BF6-46CC-9C54-D0136FDBA2A6}"/>
            </c:ext>
          </c:extLst>
        </c:ser>
        <c:dLbls>
          <c:showLegendKey val="0"/>
          <c:showVal val="0"/>
          <c:showCatName val="0"/>
          <c:showSerName val="0"/>
          <c:showPercent val="0"/>
          <c:showBubbleSize val="0"/>
        </c:dLbls>
        <c:gapWidth val="150"/>
        <c:axId val="534048728"/>
        <c:axId val="5340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2BF6-46CC-9C54-D0136FDBA2A6}"/>
            </c:ext>
          </c:extLst>
        </c:ser>
        <c:dLbls>
          <c:showLegendKey val="0"/>
          <c:showVal val="0"/>
          <c:showCatName val="0"/>
          <c:showSerName val="0"/>
          <c:showPercent val="0"/>
          <c:showBubbleSize val="0"/>
        </c:dLbls>
        <c:marker val="1"/>
        <c:smooth val="0"/>
        <c:axId val="534048728"/>
        <c:axId val="534049120"/>
      </c:lineChart>
      <c:dateAx>
        <c:axId val="534048728"/>
        <c:scaling>
          <c:orientation val="minMax"/>
        </c:scaling>
        <c:delete val="1"/>
        <c:axPos val="b"/>
        <c:numFmt formatCode="ge" sourceLinked="1"/>
        <c:majorTickMark val="none"/>
        <c:minorTickMark val="none"/>
        <c:tickLblPos val="none"/>
        <c:crossAx val="534049120"/>
        <c:crosses val="autoZero"/>
        <c:auto val="1"/>
        <c:lblOffset val="100"/>
        <c:baseTimeUnit val="years"/>
      </c:dateAx>
      <c:valAx>
        <c:axId val="5340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岩泉町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9407</v>
      </c>
      <c r="AM8" s="50"/>
      <c r="AN8" s="50"/>
      <c r="AO8" s="50"/>
      <c r="AP8" s="50"/>
      <c r="AQ8" s="50"/>
      <c r="AR8" s="50"/>
      <c r="AS8" s="50"/>
      <c r="AT8" s="45">
        <f>データ!T6</f>
        <v>992.36</v>
      </c>
      <c r="AU8" s="45"/>
      <c r="AV8" s="45"/>
      <c r="AW8" s="45"/>
      <c r="AX8" s="45"/>
      <c r="AY8" s="45"/>
      <c r="AZ8" s="45"/>
      <c r="BA8" s="45"/>
      <c r="BB8" s="45">
        <f>データ!U6</f>
        <v>9.48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29.17</v>
      </c>
      <c r="Q10" s="45"/>
      <c r="R10" s="45"/>
      <c r="S10" s="45"/>
      <c r="T10" s="45"/>
      <c r="U10" s="45"/>
      <c r="V10" s="45"/>
      <c r="W10" s="45">
        <f>データ!Q6</f>
        <v>111.5</v>
      </c>
      <c r="X10" s="45"/>
      <c r="Y10" s="45"/>
      <c r="Z10" s="45"/>
      <c r="AA10" s="45"/>
      <c r="AB10" s="45"/>
      <c r="AC10" s="45"/>
      <c r="AD10" s="50">
        <f>データ!R6</f>
        <v>2700</v>
      </c>
      <c r="AE10" s="50"/>
      <c r="AF10" s="50"/>
      <c r="AG10" s="50"/>
      <c r="AH10" s="50"/>
      <c r="AI10" s="50"/>
      <c r="AJ10" s="50"/>
      <c r="AK10" s="2"/>
      <c r="AL10" s="50">
        <f>データ!V6</f>
        <v>2707</v>
      </c>
      <c r="AM10" s="50"/>
      <c r="AN10" s="50"/>
      <c r="AO10" s="50"/>
      <c r="AP10" s="50"/>
      <c r="AQ10" s="50"/>
      <c r="AR10" s="50"/>
      <c r="AS10" s="50"/>
      <c r="AT10" s="45">
        <f>データ!W6</f>
        <v>0.99</v>
      </c>
      <c r="AU10" s="45"/>
      <c r="AV10" s="45"/>
      <c r="AW10" s="45"/>
      <c r="AX10" s="45"/>
      <c r="AY10" s="45"/>
      <c r="AZ10" s="45"/>
      <c r="BA10" s="45"/>
      <c r="BB10" s="45">
        <f>データ!X6</f>
        <v>2734.34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GJ4PNGM8iTsTNKVRg5VAIXOzLHoS2QMB+TAr+GdlZA4XTAnwaarpJcDYalM4UtVoXBi+3TqiuLl+G1UWP0n6xw==" saltValue="1gxtpNtfL9ebbFKHNvWS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34835</v>
      </c>
      <c r="D6" s="33">
        <f t="shared" si="3"/>
        <v>47</v>
      </c>
      <c r="E6" s="33">
        <f t="shared" si="3"/>
        <v>17</v>
      </c>
      <c r="F6" s="33">
        <f t="shared" si="3"/>
        <v>1</v>
      </c>
      <c r="G6" s="33">
        <f t="shared" si="3"/>
        <v>0</v>
      </c>
      <c r="H6" s="33" t="str">
        <f t="shared" si="3"/>
        <v>岩手県　岩泉町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29.17</v>
      </c>
      <c r="Q6" s="34">
        <f t="shared" si="3"/>
        <v>111.5</v>
      </c>
      <c r="R6" s="34">
        <f t="shared" si="3"/>
        <v>2700</v>
      </c>
      <c r="S6" s="34">
        <f t="shared" si="3"/>
        <v>9407</v>
      </c>
      <c r="T6" s="34">
        <f t="shared" si="3"/>
        <v>992.36</v>
      </c>
      <c r="U6" s="34">
        <f t="shared" si="3"/>
        <v>9.48</v>
      </c>
      <c r="V6" s="34">
        <f t="shared" si="3"/>
        <v>2707</v>
      </c>
      <c r="W6" s="34">
        <f t="shared" si="3"/>
        <v>0.99</v>
      </c>
      <c r="X6" s="34">
        <f t="shared" si="3"/>
        <v>2734.34</v>
      </c>
      <c r="Y6" s="35">
        <f>IF(Y7="",NA(),Y7)</f>
        <v>37.5</v>
      </c>
      <c r="Z6" s="35">
        <f t="shared" ref="Z6:AH6" si="4">IF(Z7="",NA(),Z7)</f>
        <v>69.599999999999994</v>
      </c>
      <c r="AA6" s="35">
        <f t="shared" si="4"/>
        <v>67.5</v>
      </c>
      <c r="AB6" s="35">
        <f t="shared" si="4"/>
        <v>91.15</v>
      </c>
      <c r="AC6" s="35">
        <f t="shared" si="4"/>
        <v>93.01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1615.18</v>
      </c>
      <c r="BG6" s="35">
        <f t="shared" ref="BG6:BO6" si="7">IF(BG7="",NA(),BG7)</f>
        <v>1426.74</v>
      </c>
      <c r="BH6" s="35">
        <f t="shared" si="7"/>
        <v>40.46</v>
      </c>
      <c r="BI6" s="35">
        <f t="shared" si="7"/>
        <v>366.21</v>
      </c>
      <c r="BJ6" s="35">
        <f t="shared" si="7"/>
        <v>164.18</v>
      </c>
      <c r="BK6" s="35">
        <f t="shared" si="7"/>
        <v>1136.5</v>
      </c>
      <c r="BL6" s="35">
        <f t="shared" si="7"/>
        <v>1118.56</v>
      </c>
      <c r="BM6" s="35">
        <f t="shared" si="7"/>
        <v>1111.31</v>
      </c>
      <c r="BN6" s="35">
        <f t="shared" si="7"/>
        <v>966.33</v>
      </c>
      <c r="BO6" s="35">
        <f t="shared" si="7"/>
        <v>958.81</v>
      </c>
      <c r="BP6" s="34" t="str">
        <f>IF(BP7="","",IF(BP7="-","【-】","【"&amp;SUBSTITUTE(TEXT(BP7,"#,##0.00"),"-","△")&amp;"】"))</f>
        <v>【682.78】</v>
      </c>
      <c r="BQ6" s="35">
        <f>IF(BQ7="",NA(),BQ7)</f>
        <v>42.84</v>
      </c>
      <c r="BR6" s="35">
        <f t="shared" ref="BR6:BZ6" si="8">IF(BR7="",NA(),BR7)</f>
        <v>44.32</v>
      </c>
      <c r="BS6" s="35">
        <f t="shared" si="8"/>
        <v>64.099999999999994</v>
      </c>
      <c r="BT6" s="35">
        <f t="shared" si="8"/>
        <v>76.510000000000005</v>
      </c>
      <c r="BU6" s="35">
        <f t="shared" si="8"/>
        <v>64.94</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371.09</v>
      </c>
      <c r="CC6" s="35">
        <f t="shared" ref="CC6:CK6" si="9">IF(CC7="",NA(),CC7)</f>
        <v>358.88</v>
      </c>
      <c r="CD6" s="35">
        <f t="shared" si="9"/>
        <v>245.43</v>
      </c>
      <c r="CE6" s="35">
        <f t="shared" si="9"/>
        <v>212.52</v>
      </c>
      <c r="CF6" s="35">
        <f t="shared" si="9"/>
        <v>249.12</v>
      </c>
      <c r="CG6" s="35">
        <f t="shared" si="9"/>
        <v>217.82</v>
      </c>
      <c r="CH6" s="35">
        <f t="shared" si="9"/>
        <v>215.28</v>
      </c>
      <c r="CI6" s="35">
        <f t="shared" si="9"/>
        <v>207.96</v>
      </c>
      <c r="CJ6" s="35">
        <f t="shared" si="9"/>
        <v>194.31</v>
      </c>
      <c r="CK6" s="35">
        <f t="shared" si="9"/>
        <v>190.99</v>
      </c>
      <c r="CL6" s="34" t="str">
        <f>IF(CL7="","",IF(CL7="-","【-】","【"&amp;SUBSTITUTE(TEXT(CL7,"#,##0.00"),"-","△")&amp;"】"))</f>
        <v>【136.86】</v>
      </c>
      <c r="CM6" s="35">
        <f>IF(CM7="",NA(),CM7)</f>
        <v>39.74</v>
      </c>
      <c r="CN6" s="35">
        <f t="shared" ref="CN6:CV6" si="10">IF(CN7="",NA(),CN7)</f>
        <v>40.98</v>
      </c>
      <c r="CO6" s="35">
        <f t="shared" si="10"/>
        <v>40.65</v>
      </c>
      <c r="CP6" s="35">
        <f t="shared" si="10"/>
        <v>42.81</v>
      </c>
      <c r="CQ6" s="35">
        <f t="shared" si="10"/>
        <v>42.48</v>
      </c>
      <c r="CR6" s="35">
        <f t="shared" si="10"/>
        <v>54.44</v>
      </c>
      <c r="CS6" s="35">
        <f t="shared" si="10"/>
        <v>54.67</v>
      </c>
      <c r="CT6" s="35">
        <f t="shared" si="10"/>
        <v>53.51</v>
      </c>
      <c r="CU6" s="35">
        <f t="shared" si="10"/>
        <v>53.5</v>
      </c>
      <c r="CV6" s="35">
        <f t="shared" si="10"/>
        <v>52.58</v>
      </c>
      <c r="CW6" s="34" t="str">
        <f>IF(CW7="","",IF(CW7="-","【-】","【"&amp;SUBSTITUTE(TEXT(CW7,"#,##0.00"),"-","△")&amp;"】"))</f>
        <v>【58.98】</v>
      </c>
      <c r="CX6" s="35">
        <f>IF(CX7="",NA(),CX7)</f>
        <v>60.59</v>
      </c>
      <c r="CY6" s="35">
        <f t="shared" ref="CY6:DG6" si="11">IF(CY7="",NA(),CY7)</f>
        <v>64.8</v>
      </c>
      <c r="CZ6" s="35">
        <f t="shared" si="11"/>
        <v>67.25</v>
      </c>
      <c r="DA6" s="35">
        <f t="shared" si="11"/>
        <v>68.03</v>
      </c>
      <c r="DB6" s="35">
        <f t="shared" si="11"/>
        <v>70.959999999999994</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34835</v>
      </c>
      <c r="D7" s="37">
        <v>47</v>
      </c>
      <c r="E7" s="37">
        <v>17</v>
      </c>
      <c r="F7" s="37">
        <v>1</v>
      </c>
      <c r="G7" s="37">
        <v>0</v>
      </c>
      <c r="H7" s="37" t="s">
        <v>99</v>
      </c>
      <c r="I7" s="37" t="s">
        <v>100</v>
      </c>
      <c r="J7" s="37" t="s">
        <v>101</v>
      </c>
      <c r="K7" s="37" t="s">
        <v>102</v>
      </c>
      <c r="L7" s="37" t="s">
        <v>103</v>
      </c>
      <c r="M7" s="37" t="s">
        <v>104</v>
      </c>
      <c r="N7" s="38" t="s">
        <v>105</v>
      </c>
      <c r="O7" s="38" t="s">
        <v>106</v>
      </c>
      <c r="P7" s="38">
        <v>29.17</v>
      </c>
      <c r="Q7" s="38">
        <v>111.5</v>
      </c>
      <c r="R7" s="38">
        <v>2700</v>
      </c>
      <c r="S7" s="38">
        <v>9407</v>
      </c>
      <c r="T7" s="38">
        <v>992.36</v>
      </c>
      <c r="U7" s="38">
        <v>9.48</v>
      </c>
      <c r="V7" s="38">
        <v>2707</v>
      </c>
      <c r="W7" s="38">
        <v>0.99</v>
      </c>
      <c r="X7" s="38">
        <v>2734.34</v>
      </c>
      <c r="Y7" s="38">
        <v>37.5</v>
      </c>
      <c r="Z7" s="38">
        <v>69.599999999999994</v>
      </c>
      <c r="AA7" s="38">
        <v>67.5</v>
      </c>
      <c r="AB7" s="38">
        <v>91.15</v>
      </c>
      <c r="AC7" s="38">
        <v>93.01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1615.18</v>
      </c>
      <c r="BG7" s="38">
        <v>1426.74</v>
      </c>
      <c r="BH7" s="38">
        <v>40.46</v>
      </c>
      <c r="BI7" s="38">
        <v>366.21</v>
      </c>
      <c r="BJ7" s="38">
        <v>164.18</v>
      </c>
      <c r="BK7" s="38">
        <v>1136.5</v>
      </c>
      <c r="BL7" s="38">
        <v>1118.56</v>
      </c>
      <c r="BM7" s="38">
        <v>1111.31</v>
      </c>
      <c r="BN7" s="38">
        <v>966.33</v>
      </c>
      <c r="BO7" s="38">
        <v>958.81</v>
      </c>
      <c r="BP7" s="38">
        <v>682.78</v>
      </c>
      <c r="BQ7" s="38">
        <v>42.84</v>
      </c>
      <c r="BR7" s="38">
        <v>44.32</v>
      </c>
      <c r="BS7" s="38">
        <v>64.099999999999994</v>
      </c>
      <c r="BT7" s="38">
        <v>76.510000000000005</v>
      </c>
      <c r="BU7" s="38">
        <v>64.94</v>
      </c>
      <c r="BV7" s="38">
        <v>71.650000000000006</v>
      </c>
      <c r="BW7" s="38">
        <v>72.33</v>
      </c>
      <c r="BX7" s="38">
        <v>75.540000000000006</v>
      </c>
      <c r="BY7" s="38">
        <v>81.739999999999995</v>
      </c>
      <c r="BZ7" s="38">
        <v>82.88</v>
      </c>
      <c r="CA7" s="38">
        <v>100.91</v>
      </c>
      <c r="CB7" s="38">
        <v>371.09</v>
      </c>
      <c r="CC7" s="38">
        <v>358.88</v>
      </c>
      <c r="CD7" s="38">
        <v>245.43</v>
      </c>
      <c r="CE7" s="38">
        <v>212.52</v>
      </c>
      <c r="CF7" s="38">
        <v>249.12</v>
      </c>
      <c r="CG7" s="38">
        <v>217.82</v>
      </c>
      <c r="CH7" s="38">
        <v>215.28</v>
      </c>
      <c r="CI7" s="38">
        <v>207.96</v>
      </c>
      <c r="CJ7" s="38">
        <v>194.31</v>
      </c>
      <c r="CK7" s="38">
        <v>190.99</v>
      </c>
      <c r="CL7" s="38">
        <v>136.86000000000001</v>
      </c>
      <c r="CM7" s="38">
        <v>39.74</v>
      </c>
      <c r="CN7" s="38">
        <v>40.98</v>
      </c>
      <c r="CO7" s="38">
        <v>40.65</v>
      </c>
      <c r="CP7" s="38">
        <v>42.81</v>
      </c>
      <c r="CQ7" s="38">
        <v>42.48</v>
      </c>
      <c r="CR7" s="38">
        <v>54.44</v>
      </c>
      <c r="CS7" s="38">
        <v>54.67</v>
      </c>
      <c r="CT7" s="38">
        <v>53.51</v>
      </c>
      <c r="CU7" s="38">
        <v>53.5</v>
      </c>
      <c r="CV7" s="38">
        <v>52.58</v>
      </c>
      <c r="CW7" s="38">
        <v>58.98</v>
      </c>
      <c r="CX7" s="38">
        <v>60.59</v>
      </c>
      <c r="CY7" s="38">
        <v>64.8</v>
      </c>
      <c r="CZ7" s="38">
        <v>67.25</v>
      </c>
      <c r="DA7" s="38">
        <v>68.03</v>
      </c>
      <c r="DB7" s="38">
        <v>70.959999999999994</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宣之</cp:lastModifiedBy>
  <cp:lastPrinted>2020-01-24T07:14:44Z</cp:lastPrinted>
  <dcterms:created xsi:type="dcterms:W3CDTF">2019-12-05T05:00:52Z</dcterms:created>
  <dcterms:modified xsi:type="dcterms:W3CDTF">2020-01-24T08:40:26Z</dcterms:modified>
  <cp:category/>
</cp:coreProperties>
</file>