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３財政調査報告\財政報告関係文書\財政状況資料集\R2年度分の作成提出（R4.2）\02_当初作成\06_打ち返し対応\"/>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<sst xmlns="http://schemas.openxmlformats.org/spreadsheetml/2006/main" count="1081" uniqueCount="618">
  <si>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</si>
  <si>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</si>
  <si>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</si>
  <si>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</si>
  <si>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</si>
  <si>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</si>
  <si>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</si>
  <si>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</si>
  <si>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</si>
  <si>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</si>
  <si>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</si>
  <si>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</si>
  <si>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</si>
  <si>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</si>
  <si>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</si>
  <si>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</si>
  <si>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</si>
  <si>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</si>
  <si>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</si>
  <si>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</si>
  <si>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</si>
  <si>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</si>
  <si>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</si>
  <si>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</si>
  <si>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</si>
  <si>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</si>
  <si>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</si>
  <si>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</si>
  <si>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</si>
  <si>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</si>
  <si>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</si>
  <si>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</si>
  <si>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</si>
  <si>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</si>
  <si>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</si>
  <si>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</si>
  <si>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</si>
  <si>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</si>
  <si>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</si>
  <si>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</si>
  <si>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</si>
  <si>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</si>
  <si>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</si>
  <si>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</si>
  <si>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</si>
  <si>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</si>
  <si>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</si>
  <si>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</si>
  <si>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</si>
  <si>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</si>
  <si>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</si>
  <si>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</si>
  <si>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</si>
  <si>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</si>
  <si>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</si>
  <si>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</si>
  <si>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</si>
  <si>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</si>
  <si>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</si>
  <si>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</si>
  <si>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</si>
  <si>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</si>
  <si>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</si>
  <si>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</si>
  <si>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</si>
  <si>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</si>
  <si>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</si>
  <si>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</si>
  <si>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</si>
  <si>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</si>
  <si>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</si>
  <si>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</si>
  <si>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</si>
  <si>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</si>
  <si>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</si>
  <si>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</si>
  <si>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</si>
  <si>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</si>
  <si>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</si>
  <si>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</si>
  <si>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</si>
  <si>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</si>
  <si>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</si>
  <si>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</si>
  <si>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</si>
  <si>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</si>
  <si>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</si>
  <si>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</si>
  <si>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</si>
  <si>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</si>
  <si>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</si>
  <si>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</si>
  <si>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</si>
  <si>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</si>
  <si>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</si>
  <si>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</si>
  <si>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</si>
  <si>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</si>
  <si>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</si>
  <si>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</si>
  <si>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</si>
  <si>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</si>
  <si>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</si>
  <si>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</si>
  <si>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</si>
  <si>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</si>
  <si>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</si>
  <si>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</si>
  <si>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</si>
  <si>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</si>
  <si>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</si>
  <si>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</si>
  <si>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</si>
  <si>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</si>
  <si>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</si>
  <si>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</si>
  <si>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</si>
  <si>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</si>
  <si>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</si>
  <si>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</si>
  <si>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</si>
  <si>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</si>
  <si>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</si>
  <si>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</si>
  <si>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</si>
  <si>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</si>
  <si>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</si>
  <si>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</si>
  <si>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</si>
  <si>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</si>
  <si>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</si>
  <si>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</si>
  <si>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</si>
  <si>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</si>
  <si>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</si>
  <si>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</si>
  <si>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</si>
  <si>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</si>
  <si>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</si>
  <si>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</si>
  <si>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</si>
  <si>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</si>
  <si>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</si>
  <si>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</si>
  <si>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</si>
  <si>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</si>
  <si>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</si>
  <si>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</si>
  <si>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</si>
  <si>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</si>
  <si>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</si>
  <si>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</si>
  <si>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</si>
  <si>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</si>
  <si>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</si>
  <si>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</si>
  <si>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</si>
  <si>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</si>
  <si>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</si>
  <si>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</si>
  <si>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</si>
  <si>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</si>
  <si>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</si>
  <si>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</si>
  <si>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</si>
  <si>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</si>
  <si>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</si>
  <si>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</si>
  <si>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</si>
  <si>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</si>
  <si>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</si>
  <si>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</si>
  <si>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</si>
  <si>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</si>
  <si>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</si>
  <si>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</si>
  <si>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</si>
  <si>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</si>
  <si>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</si>
  <si>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</si>
  <si>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</si>
  <si>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</si>
  <si>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</si>
  <si>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</si>
  <si>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</si>
  <si>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</si>
  <si>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</si>
  <si>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</si>
  <si>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</si>
  <si>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</si>
  <si>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</si>
  <si>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</si>
  <si>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</si>
  <si>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</si>
  <si>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</si>
  <si>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</si>
  <si>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</si>
  <si>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</si>
  <si>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</si>
  <si>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</si>
  <si>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</si>
  <si>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</si>
  <si>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</si>
  <si>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</si>
  <si>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</si>
  <si>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</si>
  <si>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</si>
  <si>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</si>
  <si>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</si>
  <si>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</si>
  <si>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</si>
  <si>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</si>
  <si>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</si>
  <si>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</si>
  <si>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</si>
  <si>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</si>
  <si>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</si>
  <si>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</si>
  <si>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</si>
  <si>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</si>
  <si>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</si>
  <si>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</si>
  <si>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</si>
  <si>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</si>
  <si>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</si>
  <si>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</si>
  <si>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</si>
  <si>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</si>
  <si>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</si>
  <si>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</si>
  <si>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</si>
  <si>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</si>
  <si>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</si>
  <si>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</si>
  <si>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</si>
  <si>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</si>
  <si>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</si>
  <si>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</si>
  <si>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</si>
  <si>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</si>
  <si>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</si>
  <si>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</si>
  <si>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</si>
  <si>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</si>
  <si>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</si>
  <si>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</si>
  <si>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</si>
  <si>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</si>
  <si>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</si>
  <si>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</si>
  <si>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</si>
  <si>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</si>
  <si>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</si>
  <si>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</si>
  <si>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</si>
  <si>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</si>
  <si>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</si>
  <si>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</si>
  <si>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</si>
  <si>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</si>
  <si>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</si>
  <si>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</si>
  <si>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</si>
  <si>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</si>
  <si>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</si>
  <si>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</si>
  <si>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</si>
  <si>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</si>
  <si>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</si>
  <si>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</si>
  <si>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</si>
  <si>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</si>
  <si>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</si>
  <si>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</si>
  <si>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</si>
  <si>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</si>
  <si>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</si>
  <si>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</si>
  <si>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</si>
  <si>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</si>
  <si>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</si>
  <si>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</si>
  <si>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</si>
  <si>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</si>
  <si>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</si>
  <si>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</si>
  <si>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</si>
  <si>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</si>
  <si>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</si>
  <si>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</si>
  <si>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</si>
  <si>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</si>
  <si>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</si>
  <si>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</si>
  <si>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</si>
  <si>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</si>
  <si>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</si>
  <si>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</si>
  <si>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</si>
  <si>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</si>
  <si>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</si>
  <si>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</si>
  <si>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</si>
  <si>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</si>
  <si>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</si>
  <si>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</si>
  <si>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</si>
  <si>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</si>
  <si>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</si>
  <si>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</si>
  <si>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</si>
  <si>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</si>
  <si>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</si>
  <si>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</si>
  <si>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</si>
  <si>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</si>
  <si>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</si>
  <si>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</si>
  <si>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</si>
  <si>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</si>
  <si>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</si>
  <si>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</si>
  <si>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</si>
  <si>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</si>
  <si>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</si>
  <si>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</si>
  <si>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</si>
  <si>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</si>
  <si>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</si>
  <si>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</si>
  <si>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</si>
  <si>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</si>
  <si>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</si>
  <si>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</si>
  <si>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</si>
  <si>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</si>
  <si>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</si>
  <si>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</si>
  <si>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</si>
  <si>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</si>
  <si>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</si>
  <si>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</si>
  <si>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</si>
  <si>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</si>
  <si>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</si>
  <si>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</si>
  <si>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</si>
  <si>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</si>
  <si>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</si>
  <si>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</si>
  <si>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</si>
  <si>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</si>
  <si>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</si>
  <si>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</si>
  <si>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</si>
  <si>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</si>
  <si>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</si>
  <si>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</si>
  <si>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</si>
  <si>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</si>
  <si>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</si>
  <si>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</si>
  <si>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</si>
  <si>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</si>
  <si>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</si>
  <si>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</si>
  <si>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</si>
  <si>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</si>
  <si>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</si>
  <si>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</si>
  <si>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</si>
  <si>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</si>
  <si>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</si>
  <si>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</si>
  <si>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</si>
  <si>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</si>
  <si>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</si>
  <si>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</si>
  <si>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</si>
  <si>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</si>
  <si>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</si>
  <si>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</si>
  <si>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</si>
  <si>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</si>
  <si>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</si>
  <si>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</si>
  <si>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</si>
  <si>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</si>
  <si>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</si>
  <si>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</si>
  <si>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</si>
  <si>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</si>
  <si>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</si>
  <si>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</si>
  <si>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</si>
  <si>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</si>
  <si>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</si>
  <si>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</si>
  <si>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</si>
  <si>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</si>
  <si>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</si>
  <si>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</si>
  <si>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</si>
  <si>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</si>
  <si>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</si>
  <si>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</si>
  <si>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</si>
  <si>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</si>
  <si>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</si>
  <si>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</si>
  <si>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</si>
  <si>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</si>
  <si>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</si>
  <si>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</si>
  <si>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</si>
  <si>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</si>
  <si>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</si>
  <si>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</si>
  <si>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</si>
  <si>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</si>
  <si>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</si>
  <si>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</si>
  <si>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</si>
  <si>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</si>
  <si>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</si>
  <si>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</si>
  <si>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</si>
  <si>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</si>
  <si>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</si>
  <si>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</si>
  <si>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</si>
  <si>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</si>
  <si>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</si>
  <si>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</si>
  <si>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</si>
  <si>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</si>
  <si>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</si>
  <si>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</si>
  <si>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</si>
  <si>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</si>
  <si>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</si>
  <si>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</si>
  <si>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</si>
  <si>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</si>
  <si>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</si>
  <si>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</si>
  <si>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</si>
  <si>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</si>
  <si>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</si>
  <si>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</si>
  <si>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</si>
  <si>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</si>
  <si>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</si>
  <si>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</si>
  <si>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</si>
  <si>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</si>
  <si>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</si>
  <si>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</si>
  <si>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</si>
  <si>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</si>
  <si>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</si>
  <si>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</si>
  <si>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</si>
  <si>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</si>
  <si>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</si>
  <si>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</si>
  <si>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</si>
  <si>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</si>
  <si>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</si>
  <si>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</si>
  <si>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</si>
  <si>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</si>
  <si>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</si>
  <si>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</si>
  <si>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</si>
  <si>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</si>
  <si>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</si>
  <si>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</si>
  <si>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</si>
  <si>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</si>
  <si>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</si>
  <si>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</si>
  <si>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</si>
  <si>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</si>
  <si>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</si>
  <si>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</si>
  <si>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</si>
  <si>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</si>
  <si>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</si>
  <si>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</si>
  <si>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</si>
  <si>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</si>
  <si>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</si>
  <si>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</si>
  <si>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</si>
  <si>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</si>
  <si>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</si>
  <si>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</si>
  <si>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</si>
  <si>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</si>
  <si>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</si>
  <si>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</si>
  <si>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</si>
  <si>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</si>
  <si>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</si>
  <si>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</si>
  <si>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</si>
  <si>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</si>
  <si>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</si>
  <si>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</si>
  <si>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</si>
  <si>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</si>
  <si>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</si>
  <si>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</si>
  <si>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</si>
  <si>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</si>
  <si>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</si>
  <si>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</si>
  <si>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</si>
  <si>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</si>
  <si>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</si>
  <si>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</si>
  <si>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</si>
  <si>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</si>
  <si>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</si>
  <si>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</si>
  <si>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</si>
  <si>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</si>
  <si>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</si>
  <si>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</si>
  <si>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</si>
  <si>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</si>
  <si>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</si>
  <si>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</si>
  <si>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</si>
  <si>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</si>
  <si>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</si>
  <si>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</si>
  <si>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</si>
  <si>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</si>
  <si>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</si>
  <si>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</si>
  <si>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</si>
  <si>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</si>
  <si>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</si>
  <si>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</si>
  <si>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</si>
  <si>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</si>
  <si>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</si>
  <si>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</si>
  <si>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</si>
  <si>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</si>
  <si>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</si>
  <si>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</si>
  <si>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</si>
  <si>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</si>
  <si>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</si>
  <si>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</si>
  <si>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</si>
  <si>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</si>
  <si>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</si>
  <si>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</si>
  <si>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</si>
  <si>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</si>
  <si>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</si>
  <si>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</si>
  <si>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</si>
  <si>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</si>
  <si>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</si>
  <si>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</si>
  <si>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</si>
  <si>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</si>
  <si>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</si>
  <si>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</si>
  <si>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</si>
  <si>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</si>
  <si>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25.72</t>
  </si>
  <si>
    <t>▲ 3.27</t>
  </si>
  <si>
    <t>一般会計</t>
  </si>
  <si>
    <t>水道事業会計</t>
  </si>
  <si>
    <t>介護保険特別会計（事業勘定）</t>
  </si>
  <si>
    <t>国民健康保険特別会計（事業勘定）</t>
  </si>
  <si>
    <t>観光事業特別会計</t>
  </si>
  <si>
    <t>公共下水道事業特別会計</t>
  </si>
  <si>
    <t>国民健康保険特別会計（診療施設勘定）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</si>
  <si>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</si>
  <si>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</si>
  <si>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</si>
  <si>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</si>
  <si>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</si>
  <si>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</si>
  <si>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</si>
  <si>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</si>
  <si>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</si>
  <si>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</si>
  <si>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</si>
  <si>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</si>
  <si>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</si>
  <si>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</si>
  <si>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</si>
  <si>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t>
    <phoneticPr fontId="2"/>
  </si>
  <si>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</si>
  <si>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</si>
  <si>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</si>
  <si>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</si>
  <si>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</si>
  <si>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岩泉農業振興公社</t>
    <rPh sb="0" eb="2">
      <t>イワイズミ</t>
    </rPh>
    <rPh sb="2" eb="4">
      <t>ノウギョウ</t>
    </rPh>
    <rPh sb="4" eb="6">
      <t>シンコウ</t>
    </rPh>
    <rPh sb="6" eb="8">
      <t>コウシャ</t>
    </rPh>
    <phoneticPr fontId="2"/>
  </si>
  <si>
    <t>-</t>
    <phoneticPr fontId="2"/>
  </si>
  <si>
    <t>-</t>
    <phoneticPr fontId="2"/>
  </si>
  <si>
    <t>-</t>
    <phoneticPr fontId="2"/>
  </si>
  <si>
    <t>岩泉ホールディングス</t>
    <rPh sb="0" eb="2">
      <t>イワイズミ</t>
    </rPh>
    <phoneticPr fontId="2"/>
  </si>
  <si>
    <t>公共施設等整備基金</t>
    <rPh sb="0" eb="2">
      <t>コウキョウ</t>
    </rPh>
    <rPh sb="2" eb="4">
      <t>シセツ</t>
    </rPh>
    <rPh sb="4" eb="5">
      <t>トウ</t>
    </rPh>
    <rPh sb="5" eb="7">
      <t>セイビ</t>
    </rPh>
    <rPh sb="7" eb="9">
      <t>キキン</t>
    </rPh>
    <phoneticPr fontId="2"/>
  </si>
  <si>
    <t>高齢者福祉基金</t>
    <rPh sb="0" eb="3">
      <t>コウレイシャ</t>
    </rPh>
    <rPh sb="3" eb="5">
      <t>フクシ</t>
    </rPh>
    <rPh sb="5" eb="7">
      <t>キキン</t>
    </rPh>
    <phoneticPr fontId="2"/>
  </si>
  <si>
    <t>日本短角種肥育素牛導入資金貸付基金</t>
    <rPh sb="0" eb="2">
      <t>ニホン</t>
    </rPh>
    <rPh sb="2" eb="4">
      <t>タンカク</t>
    </rPh>
    <rPh sb="4" eb="5">
      <t>シュ</t>
    </rPh>
    <rPh sb="5" eb="7">
      <t>ヒイク</t>
    </rPh>
    <rPh sb="7" eb="8">
      <t>ソ</t>
    </rPh>
    <rPh sb="8" eb="9">
      <t>ギュウ</t>
    </rPh>
    <rPh sb="9" eb="11">
      <t>ドウニュウ</t>
    </rPh>
    <rPh sb="11" eb="13">
      <t>シキン</t>
    </rPh>
    <rPh sb="13" eb="15">
      <t>カシツケ</t>
    </rPh>
    <rPh sb="15" eb="17">
      <t>キキン</t>
    </rPh>
    <phoneticPr fontId="2"/>
  </si>
  <si>
    <t>森林環境譲与税基金</t>
    <rPh sb="0" eb="2">
      <t>シンリン</t>
    </rPh>
    <rPh sb="2" eb="4">
      <t>カンキョウ</t>
    </rPh>
    <rPh sb="4" eb="6">
      <t>ジョウヨ</t>
    </rPh>
    <rPh sb="6" eb="7">
      <t>ゼイ</t>
    </rPh>
    <rPh sb="7" eb="9">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</si>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</sst>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ED9A-4786-A2EE-BFC0D5E8C3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343708</c:v>
                </c:pt>
                <c:pt idx="1">
                  <c:v>607696</c:v>
                </c:pt>
                <c:pt idx="2">
                  <c:v>292302</c:v>
                </c:pt>
                <c:pt idx="3">
                  <c:v>220473</c:v>
                </c:pt>
                <c:pt idx="4">
                  <c:v>182801</c:v>
                </c:pt>
              </c:numCache>
            </c:numRef>
          </c:val>
          <c:smooth val="0"/>
          <c:extLst xmlns:c16r2="http://schemas.microsoft.com/office/drawing/2015/06/chart">
            <c:ext xmlns:c16="http://schemas.microsoft.com/office/drawing/2014/chart" uri="{C3380CC4-5D6E-409C-BE32-E72D297353CC}">
              <c16:uniqueId val="{00000001-ED9A-4786-A2EE-BFC0D5E8C389}"/>
            </c:ext>
          </c:extLst>
        </c:ser>
        <c:dLbls>
          <c:showLegendKey val="0"/>
          <c:showVal val="0"/>
          <c:showCatName val="0"/>
          <c:showSerName val="0"/>
          <c:showPercent val="0"/>
          <c:showBubbleSize val="0"/>
        </c:dLbls>
        <c:marker val="1"/>
        <c:smooth val="0"/>
        <c:axId val="422511416"/>
        <c:axId val="422514944"/>
      </c:lineChart>
      <c:catAx>
        <c:axId val="422511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514944"/>
        <c:crosses val="autoZero"/>
        <c:auto val="1"/>
        <c:lblAlgn val="ctr"/>
        <c:lblOffset val="100"/>
        <c:tickLblSkip val="1"/>
        <c:tickMarkSkip val="1"/>
        <c:noMultiLvlLbl val="0"/>
      </c:catAx>
      <c:valAx>
        <c:axId val="42251494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511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13.44</c:v>
                </c:pt>
                <c:pt idx="1">
                  <c:v>8.2100000000000009</c:v>
                </c:pt>
                <c:pt idx="2">
                  <c:v>28.08</c:v>
                </c:pt>
                <c:pt idx="3">
                  <c:v>14.05</c:v>
                </c:pt>
                <c:pt idx="4">
                  <c:v>11.19</c:v>
                </c:pt>
              </c:numCache>
            </c:numRef>
          </c:val>
          <c:extLst xmlns:c16r2="http://schemas.microsoft.com/office/drawing/2015/06/chart">
            <c:ext xmlns:c16="http://schemas.microsoft.com/office/drawing/2014/chart" uri="{C3380CC4-5D6E-409C-BE32-E72D297353CC}">
              <c16:uniqueId val="{00000000-AD80-4FD4-9DF9-0D3E10C869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15.15</c:v>
                </c:pt>
                <c:pt idx="1">
                  <c:v>21.18</c:v>
                </c:pt>
                <c:pt idx="2">
                  <c:v>23.16</c:v>
                </c:pt>
                <c:pt idx="3">
                  <c:v>33.71</c:v>
                </c:pt>
                <c:pt idx="4">
                  <c:v>36.65</c:v>
                </c:pt>
              </c:numCache>
            </c:numRef>
          </c:val>
          <c:extLst xmlns:c16r2="http://schemas.microsoft.com/office/drawing/2015/06/chart">
            <c:ext xmlns:c16="http://schemas.microsoft.com/office/drawing/2014/chart" uri="{C3380CC4-5D6E-409C-BE32-E72D297353CC}">
              <c16:uniqueId val="{00000001-AD80-4FD4-9DF9-0D3E10C869D7}"/>
            </c:ext>
          </c:extLst>
        </c:ser>
        <c:dLbls>
          <c:showLegendKey val="0"/>
          <c:showVal val="0"/>
          <c:showCatName val="0"/>
          <c:showSerName val="0"/>
          <c:showPercent val="0"/>
          <c:showBubbleSize val="0"/>
        </c:dLbls>
        <c:gapWidth val="250"/>
        <c:overlap val="100"/>
        <c:axId val="422512592"/>
        <c:axId val="42251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-25.72</c:v>
                </c:pt>
                <c:pt idx="1">
                  <c:v>1.3</c:v>
                </c:pt>
                <c:pt idx="2">
                  <c:v>28.39</c:v>
                </c:pt>
                <c:pt idx="3">
                  <c:v>-3.27</c:v>
                </c:pt>
                <c:pt idx="4">
                  <c:v>1.2</c:v>
                </c:pt>
              </c:numCache>
            </c:numRef>
          </c:val>
          <c:smooth val="0"/>
          <c:extLst xmlns:c16r2="http://schemas.microsoft.com/office/drawing/2015/06/chart">
            <c:ext xmlns:c16="http://schemas.microsoft.com/office/drawing/2014/chart" uri="{C3380CC4-5D6E-409C-BE32-E72D297353CC}">
              <c16:uniqueId val="{00000002-AD80-4FD4-9DF9-0D3E10C869D7}"/>
            </c:ext>
          </c:extLst>
        </c:ser>
        <c:dLbls>
          <c:showLegendKey val="0"/>
          <c:showVal val="0"/>
          <c:showCatName val="0"/>
          <c:showSerName val="0"/>
          <c:showPercent val="0"/>
          <c:showBubbleSize val="0"/>
        </c:dLbls>
        <c:marker val="1"/>
        <c:smooth val="0"/>
        <c:axId val="422512592"/>
        <c:axId val="422518864"/>
      </c:lineChart>
      <c:catAx>
        <c:axId val="42251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518864"/>
        <c:crosses val="autoZero"/>
        <c:auto val="1"/>
        <c:lblAlgn val="ctr"/>
        <c:lblOffset val="100"/>
        <c:tickLblSkip val="1"/>
        <c:tickMarkSkip val="1"/>
        <c:noMultiLvlLbl val="0"/>
      </c:catAx>
      <c:valAx>
        <c:axId val="42251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1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0.68</c:v>
                </c:pt>
                <c:pt idx="2">
                  <c:v>#N/A</c:v>
                </c:pt>
                <c:pt idx="3">
                  <c:v>0.75</c:v>
                </c:pt>
                <c:pt idx="4">
                  <c:v>#N/A</c:v>
                </c:pt>
                <c:pt idx="5">
                  <c:v>0.27</c:v>
                </c:pt>
                <c:pt idx="6">
                  <c:v>#N/A</c:v>
                </c:pt>
                <c:pt idx="7">
                  <c:v>1.17</c:v>
                </c:pt>
                <c:pt idx="8">
                  <c:v>#N/A</c:v>
                </c:pt>
                <c:pt idx="9">
                  <c:v>0.01</c:v>
                </c:pt>
              </c:numCache>
            </c:numRef>
          </c:val>
          <c:extLst xmlns:c16r2="http://schemas.microsoft.com/office/drawing/2015/06/chart">
            <c:ext xmlns:c16="http://schemas.microsoft.com/office/drawing/2014/chart" uri="{C3380CC4-5D6E-409C-BE32-E72D297353CC}">
              <c16:uniqueId val="{00000000-BFEA-4FB6-8A54-A92FB719BE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FEA-4FB6-8A54-A92FB719BE0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BFEA-4FB6-8A54-A92FB719BE0F}"/>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0.02</c:v>
                </c:pt>
                <c:pt idx="4">
                  <c:v>#N/A</c:v>
                </c:pt>
                <c:pt idx="5">
                  <c:v>0.04</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BFEA-4FB6-8A54-A92FB719BE0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0.16</c:v>
                </c:pt>
                <c:pt idx="4">
                  <c:v>#N/A</c:v>
                </c:pt>
                <c:pt idx="5">
                  <c:v>0.17</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4-BFEA-4FB6-8A54-A92FB719BE0F}"/>
            </c:ext>
          </c:extLst>
        </c:ser>
        <c:ser>
          <c:idx val="5"/>
          <c:order val="5"/>
          <c:tx>
            <c:strRef>
              <c:f>データシート!$A$32</c:f>
              <c:strCache>
                <c:ptCount val="1"/>
                <c:pt idx="0">
                  <c:v>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0.26</c:v>
                </c:pt>
                <c:pt idx="2">
                  <c:v>#N/A</c:v>
                </c:pt>
                <c:pt idx="3">
                  <c:v>0.19</c:v>
                </c:pt>
                <c:pt idx="4">
                  <c:v>#N/A</c:v>
                </c:pt>
                <c:pt idx="5">
                  <c:v>0.2</c:v>
                </c:pt>
                <c:pt idx="6">
                  <c:v>#N/A</c:v>
                </c:pt>
                <c:pt idx="7">
                  <c:v>0.27</c:v>
                </c:pt>
                <c:pt idx="8">
                  <c:v>#N/A</c:v>
                </c:pt>
                <c:pt idx="9">
                  <c:v>0.3</c:v>
                </c:pt>
              </c:numCache>
            </c:numRef>
          </c:val>
          <c:extLst xmlns:c16r2="http://schemas.microsoft.com/office/drawing/2015/06/chart">
            <c:ext xmlns:c16="http://schemas.microsoft.com/office/drawing/2014/chart" uri="{C3380CC4-5D6E-409C-BE32-E72D297353CC}">
              <c16:uniqueId val="{00000005-BFEA-4FB6-8A54-A92FB719BE0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0.37</c:v>
                </c:pt>
                <c:pt idx="4">
                  <c:v>#N/A</c:v>
                </c:pt>
                <c:pt idx="5">
                  <c:v>0.01</c:v>
                </c:pt>
                <c:pt idx="6">
                  <c:v>#N/A</c:v>
                </c:pt>
                <c:pt idx="7">
                  <c:v>0.24</c:v>
                </c:pt>
                <c:pt idx="8">
                  <c:v>#N/A</c:v>
                </c:pt>
                <c:pt idx="9">
                  <c:v>0.37</c:v>
                </c:pt>
              </c:numCache>
            </c:numRef>
          </c:val>
          <c:extLst xmlns:c16r2="http://schemas.microsoft.com/office/drawing/2015/06/chart">
            <c:ext xmlns:c16="http://schemas.microsoft.com/office/drawing/2014/chart" uri="{C3380CC4-5D6E-409C-BE32-E72D297353CC}">
              <c16:uniqueId val="{00000006-BFEA-4FB6-8A54-A92FB719BE0F}"/>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0.56999999999999995</c:v>
                </c:pt>
                <c:pt idx="2">
                  <c:v>#N/A</c:v>
                </c:pt>
                <c:pt idx="3">
                  <c:v>0.62</c:v>
                </c:pt>
                <c:pt idx="4">
                  <c:v>#N/A</c:v>
                </c:pt>
                <c:pt idx="5">
                  <c:v>0.55000000000000004</c:v>
                </c:pt>
                <c:pt idx="6">
                  <c:v>#N/A</c:v>
                </c:pt>
                <c:pt idx="7">
                  <c:v>0.32</c:v>
                </c:pt>
                <c:pt idx="8">
                  <c:v>#N/A</c:v>
                </c:pt>
                <c:pt idx="9">
                  <c:v>0.89</c:v>
                </c:pt>
              </c:numCache>
            </c:numRef>
          </c:val>
          <c:extLst xmlns:c16r2="http://schemas.microsoft.com/office/drawing/2015/06/chart">
            <c:ext xmlns:c16="http://schemas.microsoft.com/office/drawing/2014/chart" uri="{C3380CC4-5D6E-409C-BE32-E72D297353CC}">
              <c16:uniqueId val="{00000007-BFEA-4FB6-8A54-A92FB719BE0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4.7</c:v>
                </c:pt>
              </c:numCache>
            </c:numRef>
          </c:val>
          <c:extLst xmlns:c16r2="http://schemas.microsoft.com/office/drawing/2015/06/chart">
            <c:ext xmlns:c16="http://schemas.microsoft.com/office/drawing/2014/chart" uri="{C3380CC4-5D6E-409C-BE32-E72D297353CC}">
              <c16:uniqueId val="{00000008-BFEA-4FB6-8A54-A92FB719BE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13.43</c:v>
                </c:pt>
                <c:pt idx="2">
                  <c:v>#N/A</c:v>
                </c:pt>
                <c:pt idx="3">
                  <c:v>8.24</c:v>
                </c:pt>
                <c:pt idx="4">
                  <c:v>#N/A</c:v>
                </c:pt>
                <c:pt idx="5">
                  <c:v>28.08</c:v>
                </c:pt>
                <c:pt idx="6">
                  <c:v>#N/A</c:v>
                </c:pt>
                <c:pt idx="7">
                  <c:v>14.04</c:v>
                </c:pt>
                <c:pt idx="8">
                  <c:v>#N/A</c:v>
                </c:pt>
                <c:pt idx="9">
                  <c:v>11.19</c:v>
                </c:pt>
              </c:numCache>
            </c:numRef>
          </c:val>
          <c:extLst xmlns:c16r2="http://schemas.microsoft.com/office/drawing/2015/06/chart">
            <c:ext xmlns:c16="http://schemas.microsoft.com/office/drawing/2014/chart" uri="{C3380CC4-5D6E-409C-BE32-E72D297353CC}">
              <c16:uniqueId val="{00000009-BFEA-4FB6-8A54-A92FB719BE0F}"/>
            </c:ext>
          </c:extLst>
        </c:ser>
        <c:dLbls>
          <c:showLegendKey val="0"/>
          <c:showVal val="0"/>
          <c:showCatName val="0"/>
          <c:showSerName val="0"/>
          <c:showPercent val="0"/>
          <c:showBubbleSize val="0"/>
        </c:dLbls>
        <c:gapWidth val="150"/>
        <c:overlap val="100"/>
        <c:axId val="422516120"/>
        <c:axId val="372130288"/>
      </c:barChart>
      <c:catAx>
        <c:axId val="42251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130288"/>
        <c:crosses val="autoZero"/>
        <c:auto val="1"/>
        <c:lblAlgn val="ctr"/>
        <c:lblOffset val="100"/>
        <c:tickLblSkip val="1"/>
        <c:tickMarkSkip val="1"/>
        <c:noMultiLvlLbl val="0"/>
      </c:catAx>
      <c:valAx>
        <c:axId val="37213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16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1085</c:v>
                </c:pt>
                <c:pt idx="5">
                  <c:v>1235</c:v>
                </c:pt>
                <c:pt idx="8">
                  <c:v>1473</c:v>
                </c:pt>
                <c:pt idx="11">
                  <c:v>1437</c:v>
                </c:pt>
                <c:pt idx="14">
                  <c:v>1455</c:v>
                </c:pt>
              </c:numCache>
            </c:numRef>
          </c:val>
          <c:extLst xmlns:c16r2="http://schemas.microsoft.com/office/drawing/2015/06/chart">
            <c:ext xmlns:c16="http://schemas.microsoft.com/office/drawing/2014/chart" uri="{C3380CC4-5D6E-409C-BE32-E72D297353CC}">
              <c16:uniqueId val="{00000000-40FC-4C24-A9F6-362C72906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FC-4C24-A9F6-362C72906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178</c:v>
                </c:pt>
                <c:pt idx="6">
                  <c:v>35</c:v>
                </c:pt>
                <c:pt idx="9">
                  <c:v>33</c:v>
                </c:pt>
                <c:pt idx="12">
                  <c:v>37</c:v>
                </c:pt>
              </c:numCache>
            </c:numRef>
          </c:val>
          <c:extLst xmlns:c16r2="http://schemas.microsoft.com/office/drawing/2015/06/chart">
            <c:ext xmlns:c16="http://schemas.microsoft.com/office/drawing/2014/chart" uri="{C3380CC4-5D6E-409C-BE32-E72D297353CC}">
              <c16:uniqueId val="{00000002-40FC-4C24-A9F6-362C72906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40FC-4C24-A9F6-362C72906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c:v>
                </c:pt>
                <c:pt idx="3">
                  <c:v>195</c:v>
                </c:pt>
                <c:pt idx="6">
                  <c:v>205</c:v>
                </c:pt>
                <c:pt idx="9">
                  <c:v>217</c:v>
                </c:pt>
                <c:pt idx="12">
                  <c:v>233</c:v>
                </c:pt>
              </c:numCache>
            </c:numRef>
          </c:val>
          <c:extLst xmlns:c16r2="http://schemas.microsoft.com/office/drawing/2015/06/chart">
            <c:ext xmlns:c16="http://schemas.microsoft.com/office/drawing/2014/chart" uri="{C3380CC4-5D6E-409C-BE32-E72D297353CC}">
              <c16:uniqueId val="{00000004-40FC-4C24-A9F6-362C72906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FC-4C24-A9F6-362C72906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FC-4C24-A9F6-362C72906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1190</c:v>
                </c:pt>
                <c:pt idx="3">
                  <c:v>1406</c:v>
                </c:pt>
                <c:pt idx="6">
                  <c:v>1766</c:v>
                </c:pt>
                <c:pt idx="9">
                  <c:v>1818</c:v>
                </c:pt>
                <c:pt idx="12">
                  <c:v>1859</c:v>
                </c:pt>
              </c:numCache>
            </c:numRef>
          </c:val>
          <c:extLst xmlns:c16r2="http://schemas.microsoft.com/office/drawing/2015/06/chart">
            <c:ext xmlns:c16="http://schemas.microsoft.com/office/drawing/2014/chart" uri="{C3380CC4-5D6E-409C-BE32-E72D297353CC}">
              <c16:uniqueId val="{00000007-40FC-4C24-A9F6-362C729069F0}"/>
            </c:ext>
          </c:extLst>
        </c:ser>
        <c:dLbls>
          <c:showLegendKey val="0"/>
          <c:showVal val="0"/>
          <c:showCatName val="0"/>
          <c:showSerName val="0"/>
          <c:showPercent val="0"/>
          <c:showBubbleSize val="0"/>
        </c:dLbls>
        <c:gapWidth val="100"/>
        <c:overlap val="100"/>
        <c:axId val="429257544"/>
        <c:axId val="42925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345</c:v>
                </c:pt>
                <c:pt idx="2">
                  <c:v>#N/A</c:v>
                </c:pt>
                <c:pt idx="3">
                  <c:v>#N/A</c:v>
                </c:pt>
                <c:pt idx="4">
                  <c:v>547</c:v>
                </c:pt>
                <c:pt idx="5">
                  <c:v>#N/A</c:v>
                </c:pt>
                <c:pt idx="6">
                  <c:v>#N/A</c:v>
                </c:pt>
                <c:pt idx="7">
                  <c:v>536</c:v>
                </c:pt>
                <c:pt idx="8">
                  <c:v>#N/A</c:v>
                </c:pt>
                <c:pt idx="9">
                  <c:v>#N/A</c:v>
                </c:pt>
                <c:pt idx="10">
                  <c:v>634</c:v>
                </c:pt>
                <c:pt idx="11">
                  <c:v>#N/A</c:v>
                </c:pt>
                <c:pt idx="12">
                  <c:v>#N/A</c:v>
                </c:pt>
                <c:pt idx="13">
                  <c:v>677</c:v>
                </c:pt>
                <c:pt idx="14">
                  <c:v>#N/A</c:v>
                </c:pt>
              </c:numCache>
            </c:numRef>
          </c:val>
          <c:smooth val="0"/>
          <c:extLst xmlns:c16r2="http://schemas.microsoft.com/office/drawing/2015/06/chart">
            <c:ext xmlns:c16="http://schemas.microsoft.com/office/drawing/2014/chart" uri="{C3380CC4-5D6E-409C-BE32-E72D297353CC}">
              <c16:uniqueId val="{00000008-40FC-4C24-A9F6-362C729069F0}"/>
            </c:ext>
          </c:extLst>
        </c:ser>
        <c:dLbls>
          <c:showLegendKey val="0"/>
          <c:showVal val="0"/>
          <c:showCatName val="0"/>
          <c:showSerName val="0"/>
          <c:showPercent val="0"/>
          <c:showBubbleSize val="0"/>
        </c:dLbls>
        <c:marker val="1"/>
        <c:smooth val="0"/>
        <c:axId val="429257544"/>
        <c:axId val="429250880"/>
      </c:lineChart>
      <c:catAx>
        <c:axId val="42925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250880"/>
        <c:crosses val="autoZero"/>
        <c:auto val="1"/>
        <c:lblAlgn val="ctr"/>
        <c:lblOffset val="100"/>
        <c:tickLblSkip val="1"/>
        <c:tickMarkSkip val="1"/>
        <c:noMultiLvlLbl val="0"/>
      </c:catAx>
      <c:valAx>
        <c:axId val="4292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5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11540</c:v>
                </c:pt>
                <c:pt idx="5">
                  <c:v>12740</c:v>
                </c:pt>
                <c:pt idx="8">
                  <c:v>12726</c:v>
                </c:pt>
                <c:pt idx="11">
                  <c:v>12669</c:v>
                </c:pt>
                <c:pt idx="14">
                  <c:v>12347</c:v>
                </c:pt>
              </c:numCache>
            </c:numRef>
          </c:val>
          <c:extLst xmlns:c16r2="http://schemas.microsoft.com/office/drawing/2015/06/chart">
            <c:ext xmlns:c16="http://schemas.microsoft.com/office/drawing/2014/chart" uri="{C3380CC4-5D6E-409C-BE32-E72D297353CC}">
              <c16:uniqueId val="{00000000-5D18-4749-BE5F-756C74A05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c:v>
                </c:pt>
                <c:pt idx="5">
                  <c:v>59</c:v>
                </c:pt>
                <c:pt idx="8">
                  <c:v>54</c:v>
                </c:pt>
                <c:pt idx="11">
                  <c:v>48</c:v>
                </c:pt>
                <c:pt idx="14">
                  <c:v>42</c:v>
                </c:pt>
              </c:numCache>
            </c:numRef>
          </c:val>
          <c:extLst xmlns:c16r2="http://schemas.microsoft.com/office/drawing/2015/06/chart">
            <c:ext xmlns:c16="http://schemas.microsoft.com/office/drawing/2014/chart" uri="{C3380CC4-5D6E-409C-BE32-E72D297353CC}">
              <c16:uniqueId val="{00000001-5D18-4749-BE5F-756C74A05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5696</c:v>
                </c:pt>
                <c:pt idx="5">
                  <c:v>5410</c:v>
                </c:pt>
                <c:pt idx="8">
                  <c:v>5371</c:v>
                </c:pt>
                <c:pt idx="11">
                  <c:v>6016</c:v>
                </c:pt>
                <c:pt idx="14">
                  <c:v>6274</c:v>
                </c:pt>
              </c:numCache>
            </c:numRef>
          </c:val>
          <c:extLst xmlns:c16r2="http://schemas.microsoft.com/office/drawing/2015/06/chart">
            <c:ext xmlns:c16="http://schemas.microsoft.com/office/drawing/2014/chart" uri="{C3380CC4-5D6E-409C-BE32-E72D297353CC}">
              <c16:uniqueId val="{00000002-5D18-4749-BE5F-756C74A05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18-4749-BE5F-756C74A05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18-4749-BE5F-756C74A05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5D18-4749-BE5F-756C74A05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1019</c:v>
                </c:pt>
                <c:pt idx="3">
                  <c:v>982</c:v>
                </c:pt>
                <c:pt idx="6">
                  <c:v>909</c:v>
                </c:pt>
                <c:pt idx="9">
                  <c:v>934</c:v>
                </c:pt>
                <c:pt idx="12">
                  <c:v>983</c:v>
                </c:pt>
              </c:numCache>
            </c:numRef>
          </c:val>
          <c:extLst xmlns:c16r2="http://schemas.microsoft.com/office/drawing/2015/06/chart">
            <c:ext xmlns:c16="http://schemas.microsoft.com/office/drawing/2014/chart" uri="{C3380CC4-5D6E-409C-BE32-E72D297353CC}">
              <c16:uniqueId val="{00000006-5D18-4749-BE5F-756C74A05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c:v>
                </c:pt>
                <c:pt idx="3">
                  <c:v>17</c:v>
                </c:pt>
                <c:pt idx="6">
                  <c:v>14</c:v>
                </c:pt>
                <c:pt idx="9">
                  <c:v>12</c:v>
                </c:pt>
                <c:pt idx="12">
                  <c:v>9</c:v>
                </c:pt>
              </c:numCache>
            </c:numRef>
          </c:val>
          <c:extLst xmlns:c16r2="http://schemas.microsoft.com/office/drawing/2015/06/chart">
            <c:ext xmlns:c16="http://schemas.microsoft.com/office/drawing/2014/chart" uri="{C3380CC4-5D6E-409C-BE32-E72D297353CC}">
              <c16:uniqueId val="{00000007-5D18-4749-BE5F-756C74A05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1784</c:v>
                </c:pt>
                <c:pt idx="3">
                  <c:v>1592</c:v>
                </c:pt>
                <c:pt idx="6">
                  <c:v>1465</c:v>
                </c:pt>
                <c:pt idx="9">
                  <c:v>1449</c:v>
                </c:pt>
                <c:pt idx="12">
                  <c:v>1395</c:v>
                </c:pt>
              </c:numCache>
            </c:numRef>
          </c:val>
          <c:extLst xmlns:c16r2="http://schemas.microsoft.com/office/drawing/2015/06/chart">
            <c:ext xmlns:c16="http://schemas.microsoft.com/office/drawing/2014/chart" uri="{C3380CC4-5D6E-409C-BE32-E72D297353CC}">
              <c16:uniqueId val="{00000008-5D18-4749-BE5F-756C74A05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310</c:v>
                </c:pt>
                <c:pt idx="6">
                  <c:v>285</c:v>
                </c:pt>
                <c:pt idx="9">
                  <c:v>261</c:v>
                </c:pt>
                <c:pt idx="12">
                  <c:v>236</c:v>
                </c:pt>
              </c:numCache>
            </c:numRef>
          </c:val>
          <c:extLst xmlns:c16r2="http://schemas.microsoft.com/office/drawing/2015/06/chart">
            <c:ext xmlns:c16="http://schemas.microsoft.com/office/drawing/2014/chart" uri="{C3380CC4-5D6E-409C-BE32-E72D297353CC}">
              <c16:uniqueId val="{00000009-5D18-4749-BE5F-756C74A05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14156</c:v>
                </c:pt>
                <c:pt idx="3">
                  <c:v>16193</c:v>
                </c:pt>
                <c:pt idx="6">
                  <c:v>15678</c:v>
                </c:pt>
                <c:pt idx="9">
                  <c:v>15259</c:v>
                </c:pt>
                <c:pt idx="12">
                  <c:v>14551</c:v>
                </c:pt>
              </c:numCache>
            </c:numRef>
          </c:val>
          <c:extLst xmlns:c16r2="http://schemas.microsoft.com/office/drawing/2015/06/chart">
            <c:ext xmlns:c16="http://schemas.microsoft.com/office/drawing/2014/chart" uri="{C3380CC4-5D6E-409C-BE32-E72D297353CC}">
              <c16:uniqueId val="{0000000A-5D18-4749-BE5F-756C74A05AC3}"/>
            </c:ext>
          </c:extLst>
        </c:ser>
        <c:dLbls>
          <c:showLegendKey val="0"/>
          <c:showVal val="0"/>
          <c:showCatName val="0"/>
          <c:showSerName val="0"/>
          <c:showPercent val="0"/>
          <c:showBubbleSize val="0"/>
        </c:dLbls>
        <c:gapWidth val="100"/>
        <c:overlap val="100"/>
        <c:axId val="429255192"/>
        <c:axId val="42925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886</c:v>
                </c:pt>
                <c:pt idx="5">
                  <c:v>#N/A</c:v>
                </c:pt>
                <c:pt idx="6">
                  <c:v>#N/A</c:v>
                </c:pt>
                <c:pt idx="7">
                  <c:v>201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D18-4749-BE5F-756C74A05AC3}"/>
            </c:ext>
          </c:extLst>
        </c:ser>
        <c:dLbls>
          <c:showLegendKey val="0"/>
          <c:showVal val="0"/>
          <c:showCatName val="0"/>
          <c:showSerName val="0"/>
          <c:showPercent val="0"/>
          <c:showBubbleSize val="0"/>
        </c:dLbls>
        <c:marker val="1"/>
        <c:smooth val="0"/>
        <c:axId val="429255192"/>
        <c:axId val="429251664"/>
      </c:lineChart>
      <c:catAx>
        <c:axId val="42925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251664"/>
        <c:crosses val="autoZero"/>
        <c:auto val="1"/>
        <c:lblAlgn val="ctr"/>
        <c:lblOffset val="100"/>
        <c:tickLblSkip val="1"/>
        <c:tickMarkSkip val="1"/>
        <c:noMultiLvlLbl val="0"/>
      </c:catAx>
      <c:valAx>
        <c:axId val="42925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5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1346</c:v>
                </c:pt>
                <c:pt idx="1">
                  <c:v>1967</c:v>
                </c:pt>
                <c:pt idx="2">
                  <c:v>2190</c:v>
                </c:pt>
              </c:numCache>
            </c:numRef>
          </c:val>
          <c:extLst xmlns:c16r2="http://schemas.microsoft.com/office/drawing/2015/06/chart">
            <c:ext xmlns:c16="http://schemas.microsoft.com/office/drawing/2014/chart" uri="{C3380CC4-5D6E-409C-BE32-E72D297353CC}">
              <c16:uniqueId val="{00000000-BEC6-41A5-A26F-944D1AA7B6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2530</c:v>
                </c:pt>
                <c:pt idx="1">
                  <c:v>2585</c:v>
                </c:pt>
                <c:pt idx="2">
                  <c:v>2640</c:v>
                </c:pt>
              </c:numCache>
            </c:numRef>
          </c:val>
          <c:extLst xmlns:c16r2="http://schemas.microsoft.com/office/drawing/2015/06/chart">
            <c:ext xmlns:c16="http://schemas.microsoft.com/office/drawing/2014/chart" uri="{C3380CC4-5D6E-409C-BE32-E72D297353CC}">
              <c16:uniqueId val="{00000001-BEC6-41A5-A26F-944D1AA7B6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1007</c:v>
                </c:pt>
                <c:pt idx="1">
                  <c:v>970</c:v>
                </c:pt>
                <c:pt idx="2">
                  <c:v>969</c:v>
                </c:pt>
              </c:numCache>
            </c:numRef>
          </c:val>
          <c:extLst xmlns:c16r2="http://schemas.microsoft.com/office/drawing/2015/06/chart">
            <c:ext xmlns:c16="http://schemas.microsoft.com/office/drawing/2014/chart" uri="{C3380CC4-5D6E-409C-BE32-E72D297353CC}">
              <c16:uniqueId val="{00000002-BEC6-41A5-A26F-944D1AA7B671}"/>
            </c:ext>
          </c:extLst>
        </c:ser>
        <c:dLbls>
          <c:showLegendKey val="0"/>
          <c:showVal val="0"/>
          <c:showCatName val="0"/>
          <c:showSerName val="0"/>
          <c:showPercent val="0"/>
          <c:showBubbleSize val="0"/>
        </c:dLbls>
        <c:gapWidth val="120"/>
        <c:overlap val="100"/>
        <c:axId val="429252448"/>
        <c:axId val="429256368"/>
      </c:barChart>
      <c:catAx>
        <c:axId val="4292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256368"/>
        <c:crosses val="autoZero"/>
        <c:auto val="1"/>
        <c:lblAlgn val="ctr"/>
        <c:lblOffset val="100"/>
        <c:tickLblSkip val="1"/>
        <c:tickMarkSkip val="1"/>
        <c:noMultiLvlLbl val="0"/>
      </c:catAx>
      <c:valAx>
        <c:axId val="429256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25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元利償還金は、過年度実施の過疎対策事業債、災害復旧事業債等の据置期間満了等に伴い、前年度から</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公営企業債の元利償還金に対する繰入金は、公営企業の災害復旧事業債の据置期間満了による償還開始等に伴い、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実質公債費比率の分子は、前年度から、</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百万円の増となっており、翌年度以降も同水準で推移する見込みである。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将来負担比率の分子は、将来負担額が、充当可能財源額を下回ったことにより、令和２年度の数値はマイナスとなった。</a:t>
          </a:r>
        </a:p>
        <a:p>
          <a:r>
            <a:rPr kumimoji="1" lang="ja-JP" altLang="en-US" sz="1400">
              <a:latin typeface="ＭＳ ゴシック" pitchFamily="49" charset="-128"/>
              <a:ea typeface="ＭＳ ゴシック" pitchFamily="49" charset="-128"/>
            </a:rPr>
            <a:t>　退職手当負担見込額は、減少傾向が続いていたものの、職員数の増による影響から、令和元年度から増加傾向に転じている。</a:t>
          </a:r>
        </a:p>
        <a:p>
          <a:r>
            <a:rPr kumimoji="1" lang="ja-JP" altLang="en-US" sz="1400">
              <a:latin typeface="ＭＳ ゴシック" pitchFamily="49" charset="-128"/>
              <a:ea typeface="ＭＳ ゴシック" pitchFamily="49" charset="-128"/>
            </a:rPr>
            <a:t>　一般会計等に係る地方債の現在高は、前年度からは減少しているものの、通常の借入に加え、平成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号災害による災害復旧事業債の借入による影響に伴い、引き続き高水準で推移していくことから、今後の地方債の抑制とともに、減債基金の計画的積立を行う必要がある。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災害公営住宅の家賃低廉化事業等のために復興交付金基金から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百万円、各基金事業のため、日本短角種肥育素牛導入資金貸付基金から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百万円取り崩した一方、財政調整基金への決算剰余金積立て等による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百万円増、町債管理基金への積立により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百万円増となったほか、新型コロナウイルス感染症対策利子補給基金を新設したことにより、基金全体としては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年度に行った大型事業の償還が開始となることから、減債基金（町債管理基金）から取り崩しを行う予定としている。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高齢者福祉基金：高齢化社会に対応した施策を推進し、高齢者福祉の増進に資する事業に充てる。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日本短角種肥育素牛導入資金貸付基金：日本短角種の肥育素牛を導入する資金の貸し付けを行う事業に充てる。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森林環境譲与税基金：森林整備及びその促進に関する費用に充てる。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新型コロナウイルス感染症対策利子補給基金：新型コロナウイルス感染症の拡大により、経営状況が悪化した中小企業者に対する利子補給事業経費に充てる。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高齢者福祉基金：福祉施設設備の改修に充てるため、８百万円を取崩した。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日本短角種肥育素牛導入貸付基金：返還が貸付を上回ったため、２百万円増加した。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森林環境譲与税基金：新規積立額（譲与額）が森林整備等に係る事業のため取り崩した額を上回ったため、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新型コロナウイルス感染症対策利子補給基金：令和２年度に基金設置した。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公共施設等整備基金：建築関係のハード事業について、計画的に取崩しを行う予定。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高齢者福祉基金：現時点では、増減の予定なし。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日本短角種肥育素牛導入資金貸付基金：現在の規模で、事業実施農家への貸付支援を行う予定。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森林環境譲与税基金：事業規模の拡大に伴い、取崩し額も増加する予定。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新型コロナウイルス感染症対策利子補給基金：令和６年度末まで事業を実施し、事業完了とともに基金廃止予定。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財源不足による取崩、決算余剰金を積み立てたことにより、令和２年度末残高は昨年度から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％を適正と考えており、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決算余剰金を積み立てたことにより、令和２年度末残高は昨年度から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年度に行った大型事業の地方債の償還が始まり、償還のピークである令和５年度までの公債費が年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　万円前後で推移する見込みとなり、平成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％以上の増加となる。この間、減債基金（町債管理基金）から取り崩し償還を行う予定としており、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8,870
8,789
992.36
13,181,412
12,502,384
668,869
5,976,197
14,550,816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％）に加え、町内に中心となる産業がないこと等により、財政基盤が弱く、類似団体平均比較で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経常経費の削減、まちづくり計画に沿った施策の重点化に努め、活力あるまちづくりを展開しつつ、行政の効率化に努めることにより、財政の健全化に努める。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4" name="直線コネクタ 73"/>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ポイント増加しており、類似団体平均比較でも</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は、過疎対策事業債や災害対策債等の据置期間が終了し、償還開始となった事業の増加及び経常経費の見直しによる会計年度任用職員等による人件費の増加により経常経費充当一般財源が大幅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普通交付税や地方消費税交付金は、前年度に比べ増額したものの、分子の増加率が分母の増加率を超えているため経常収支比率が上昇した。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新規事業の抑制等による起債残高の縮減等に努め、財政の弾力性確保に努める。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5334</xdr:rowOff>
    </xdr:to>
    <xdr:cxnSp macro="">
      <xdr:nvCxnSpPr>
        <xdr:cNvPr id="129" name="直線コネクタ 128"/>
        <xdr:cNvCxnSpPr/>
      </xdr:nvCxnSpPr>
      <xdr:spPr>
        <a:xfrm>
          <a:off x="4114800" y="1106043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87630</xdr:rowOff>
    </xdr:to>
    <xdr:cxnSp macro="">
      <xdr:nvCxnSpPr>
        <xdr:cNvPr id="132" name="直線コネクタ 131"/>
        <xdr:cNvCxnSpPr/>
      </xdr:nvCxnSpPr>
      <xdr:spPr>
        <a:xfrm>
          <a:off x="3225800" y="109590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157734</xdr:rowOff>
    </xdr:to>
    <xdr:cxnSp macro="">
      <xdr:nvCxnSpPr>
        <xdr:cNvPr id="135" name="直線コネクタ 134"/>
        <xdr:cNvCxnSpPr/>
      </xdr:nvCxnSpPr>
      <xdr:spPr>
        <a:xfrm>
          <a:off x="2336800" y="1063574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155702</xdr:rowOff>
    </xdr:from>
    <xdr:to>
      <xdr:col>11</xdr:col>
      <xdr:colOff>31750</xdr:colOff>
      <xdr:row>62</xdr:row>
      <xdr:rowOff>5842</xdr:rowOff>
    </xdr:to>
    <xdr:cxnSp macro="">
      <xdr:nvCxnSpPr>
        <xdr:cNvPr id="138" name="直線コネクタ 137"/>
        <xdr:cNvCxnSpPr/>
      </xdr:nvCxnSpPr>
      <xdr:spPr>
        <a:xfrm>
          <a:off x="1447800" y="1044270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48" name="楕円 147"/>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98061</xdr:rowOff>
    </xdr:from>
    <xdr:ext cx="762000" cy="259045"/>
    <xdr:sp macro="" textlink="">
      <xdr:nvSpPr>
        <xdr:cNvPr id="149" name="財政構造の弾力性該当値テキスト"/>
        <xdr:cNvSpPr txBox="1"/>
      </xdr:nvSpPr>
      <xdr:spPr>
        <a:xfrm>
          <a:off x="5041900" y="1124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0" name="楕円 149"/>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1" name="テキスト ボックス 150"/>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2" name="楕円 151"/>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3" name="テキスト ボックス 152"/>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4" name="楕円 153"/>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5" name="テキスト ボックス 154"/>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104902</xdr:rowOff>
    </xdr:from>
    <xdr:to>
      <xdr:col>7</xdr:col>
      <xdr:colOff>31750</xdr:colOff>
      <xdr:row>61</xdr:row>
      <xdr:rowOff>35052</xdr:rowOff>
    </xdr:to>
    <xdr:sp macro="" textlink="">
      <xdr:nvSpPr>
        <xdr:cNvPr id="156" name="楕円 155"/>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45229</xdr:rowOff>
    </xdr:from>
    <xdr:ext cx="762000" cy="259045"/>
    <xdr:sp macro="" textlink="">
      <xdr:nvSpPr>
        <xdr:cNvPr id="157" name="テキスト ボックス 156"/>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広大な面積を要する当町の場合、行政効率が悪く、一人あたりの人件費及び物件費は類似団体平均を上回る数値となっている。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の数値が一時的に増加しているのは、台風災害に係る廃棄物処理業務（粉砕・選別等）委託を実施した影響で物件費総額が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倍以上増となったことによる。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97185</xdr:rowOff>
    </xdr:from>
    <xdr:to>
      <xdr:col>23</xdr:col>
      <xdr:colOff>133350</xdr:colOff>
      <xdr:row>82</xdr:row>
      <xdr:rowOff>165903</xdr:rowOff>
    </xdr:to>
    <xdr:cxnSp macro="">
      <xdr:nvCxnSpPr>
        <xdr:cNvPr id="190" name="直線コネクタ 189"/>
        <xdr:cNvCxnSpPr/>
      </xdr:nvCxnSpPr>
      <xdr:spPr>
        <a:xfrm>
          <a:off x="4114800" y="14156085"/>
          <a:ext cx="838200" cy="6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97185</xdr:rowOff>
    </xdr:from>
    <xdr:to>
      <xdr:col>19</xdr:col>
      <xdr:colOff>133350</xdr:colOff>
      <xdr:row>82</xdr:row>
      <xdr:rowOff>105922</xdr:rowOff>
    </xdr:to>
    <xdr:cxnSp macro="">
      <xdr:nvCxnSpPr>
        <xdr:cNvPr id="193" name="直線コネクタ 192"/>
        <xdr:cNvCxnSpPr/>
      </xdr:nvCxnSpPr>
      <xdr:spPr>
        <a:xfrm flipV="1">
          <a:off x="3225800" y="14156085"/>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105922</xdr:rowOff>
    </xdr:from>
    <xdr:to>
      <xdr:col>15</xdr:col>
      <xdr:colOff>82550</xdr:colOff>
      <xdr:row>85</xdr:row>
      <xdr:rowOff>165698</xdr:rowOff>
    </xdr:to>
    <xdr:cxnSp macro="">
      <xdr:nvCxnSpPr>
        <xdr:cNvPr id="196" name="直線コネクタ 195"/>
        <xdr:cNvCxnSpPr/>
      </xdr:nvCxnSpPr>
      <xdr:spPr>
        <a:xfrm flipV="1">
          <a:off x="2336800" y="14164822"/>
          <a:ext cx="889000" cy="5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97197</xdr:rowOff>
    </xdr:from>
    <xdr:to>
      <xdr:col>11</xdr:col>
      <xdr:colOff>31750</xdr:colOff>
      <xdr:row>85</xdr:row>
      <xdr:rowOff>165698</xdr:rowOff>
    </xdr:to>
    <xdr:cxnSp macro="">
      <xdr:nvCxnSpPr>
        <xdr:cNvPr id="199" name="直線コネクタ 198"/>
        <xdr:cNvCxnSpPr/>
      </xdr:nvCxnSpPr>
      <xdr:spPr>
        <a:xfrm>
          <a:off x="1447800" y="14156097"/>
          <a:ext cx="889000" cy="5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115103</xdr:rowOff>
    </xdr:from>
    <xdr:to>
      <xdr:col>23</xdr:col>
      <xdr:colOff>184150</xdr:colOff>
      <xdr:row>83</xdr:row>
      <xdr:rowOff>45253</xdr:rowOff>
    </xdr:to>
    <xdr:sp macro="" textlink="">
      <xdr:nvSpPr>
        <xdr:cNvPr id="209" name="楕円 208"/>
        <xdr:cNvSpPr/>
      </xdr:nvSpPr>
      <xdr:spPr>
        <a:xfrm>
          <a:off x="4902200" y="141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87180</xdr:rowOff>
    </xdr:from>
    <xdr:ext cx="762000" cy="259045"/>
    <xdr:sp macro="" textlink="">
      <xdr:nvSpPr>
        <xdr:cNvPr id="210" name="人件費・物件費等の状況該当値テキスト"/>
        <xdr:cNvSpPr txBox="1"/>
      </xdr:nvSpPr>
      <xdr:spPr>
        <a:xfrm>
          <a:off x="5041900" y="1414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46385</xdr:rowOff>
    </xdr:from>
    <xdr:to>
      <xdr:col>19</xdr:col>
      <xdr:colOff>184150</xdr:colOff>
      <xdr:row>82</xdr:row>
      <xdr:rowOff>147985</xdr:rowOff>
    </xdr:to>
    <xdr:sp macro="" textlink="">
      <xdr:nvSpPr>
        <xdr:cNvPr id="211" name="楕円 210"/>
        <xdr:cNvSpPr/>
      </xdr:nvSpPr>
      <xdr:spPr>
        <a:xfrm>
          <a:off x="4064000" y="141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132762</xdr:rowOff>
    </xdr:from>
    <xdr:ext cx="736600" cy="259045"/>
    <xdr:sp macro="" textlink="">
      <xdr:nvSpPr>
        <xdr:cNvPr id="212" name="テキスト ボックス 211"/>
        <xdr:cNvSpPr txBox="1"/>
      </xdr:nvSpPr>
      <xdr:spPr>
        <a:xfrm>
          <a:off x="3733800" y="1419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55122</xdr:rowOff>
    </xdr:from>
    <xdr:to>
      <xdr:col>15</xdr:col>
      <xdr:colOff>133350</xdr:colOff>
      <xdr:row>82</xdr:row>
      <xdr:rowOff>156722</xdr:rowOff>
    </xdr:to>
    <xdr:sp macro="" textlink="">
      <xdr:nvSpPr>
        <xdr:cNvPr id="213" name="楕円 212"/>
        <xdr:cNvSpPr/>
      </xdr:nvSpPr>
      <xdr:spPr>
        <a:xfrm>
          <a:off x="3175000" y="141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141499</xdr:rowOff>
    </xdr:from>
    <xdr:ext cx="762000" cy="259045"/>
    <xdr:sp macro="" textlink="">
      <xdr:nvSpPr>
        <xdr:cNvPr id="214" name="テキスト ボックス 213"/>
        <xdr:cNvSpPr txBox="1"/>
      </xdr:nvSpPr>
      <xdr:spPr>
        <a:xfrm>
          <a:off x="2844800" y="1420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114898</xdr:rowOff>
    </xdr:from>
    <xdr:to>
      <xdr:col>11</xdr:col>
      <xdr:colOff>82550</xdr:colOff>
      <xdr:row>86</xdr:row>
      <xdr:rowOff>45048</xdr:rowOff>
    </xdr:to>
    <xdr:sp macro="" textlink="">
      <xdr:nvSpPr>
        <xdr:cNvPr id="215" name="楕円 214"/>
        <xdr:cNvSpPr/>
      </xdr:nvSpPr>
      <xdr:spPr>
        <a:xfrm>
          <a:off x="2286000" y="146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29825</xdr:rowOff>
    </xdr:from>
    <xdr:ext cx="762000" cy="259045"/>
    <xdr:sp macro="" textlink="">
      <xdr:nvSpPr>
        <xdr:cNvPr id="216" name="テキスト ボックス 215"/>
        <xdr:cNvSpPr txBox="1"/>
      </xdr:nvSpPr>
      <xdr:spPr>
        <a:xfrm>
          <a:off x="1955800" y="14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46397</xdr:rowOff>
    </xdr:from>
    <xdr:to>
      <xdr:col>7</xdr:col>
      <xdr:colOff>31750</xdr:colOff>
      <xdr:row>82</xdr:row>
      <xdr:rowOff>147997</xdr:rowOff>
    </xdr:to>
    <xdr:sp macro="" textlink="">
      <xdr:nvSpPr>
        <xdr:cNvPr id="217" name="楕円 216"/>
        <xdr:cNvSpPr/>
      </xdr:nvSpPr>
      <xdr:spPr>
        <a:xfrm>
          <a:off x="1397000" y="141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132774</xdr:rowOff>
    </xdr:from>
    <xdr:ext cx="762000" cy="259045"/>
    <xdr:sp macro="" textlink="">
      <xdr:nvSpPr>
        <xdr:cNvPr id="218" name="テキスト ボックス 217"/>
        <xdr:cNvSpPr txBox="1"/>
      </xdr:nvSpPr>
      <xdr:spPr>
        <a:xfrm>
          <a:off x="1066800" y="1419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ポイント減少し、類似団体平均比較と同水準となったが、全国町村平均比較では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ポイント下回っている。同水準を維持しつつ、地域における民間給与水準の適正な反映等により給与の適正化に努める。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128270</xdr:rowOff>
    </xdr:to>
    <xdr:cxnSp macro="">
      <xdr:nvCxnSpPr>
        <xdr:cNvPr id="252" name="直線コネクタ 251"/>
        <xdr:cNvCxnSpPr/>
      </xdr:nvCxnSpPr>
      <xdr:spPr>
        <a:xfrm flipV="1">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13123</xdr:rowOff>
    </xdr:to>
    <xdr:cxnSp macro="">
      <xdr:nvCxnSpPr>
        <xdr:cNvPr id="255" name="直線コネクタ 254"/>
        <xdr:cNvCxnSpPr/>
      </xdr:nvCxnSpPr>
      <xdr:spPr>
        <a:xfrm flipV="1">
          <a:off x="15290800" y="1470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13123</xdr:rowOff>
    </xdr:to>
    <xdr:cxnSp macro="">
      <xdr:nvCxnSpPr>
        <xdr:cNvPr id="258" name="直線コネクタ 257"/>
        <xdr:cNvCxnSpPr/>
      </xdr:nvCxnSpPr>
      <xdr:spPr>
        <a:xfrm>
          <a:off x="14401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85</xdr:row>
      <xdr:rowOff>168487</xdr:rowOff>
    </xdr:to>
    <xdr:cxnSp macro="">
      <xdr:nvCxnSpPr>
        <xdr:cNvPr id="261" name="直線コネクタ 260"/>
        <xdr:cNvCxnSpPr/>
      </xdr:nvCxnSpPr>
      <xdr:spPr>
        <a:xfrm>
          <a:off x="13512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1" name="楕円 270"/>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25416</xdr:rowOff>
    </xdr:from>
    <xdr:ext cx="762000" cy="259045"/>
    <xdr:sp macro="" textlink="">
      <xdr:nvSpPr>
        <xdr:cNvPr id="272"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3" name="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5" name="楕円 274"/>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76" name="テキスト ボックス 27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77" name="楕円 276"/>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78" name="テキスト ボックス 277"/>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9" name="楕円 278"/>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0" name="テキスト ボックス 279"/>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号災害に係る災害復旧を行うためのマンパワー不足を補うよう、災害復旧に従事する職員の採用を進めたことが影響している。</a:t>
          </a:r>
        </a:p>
        <a:p>
          <a:r>
            <a:rPr kumimoji="1" lang="ja-JP" altLang="en-US" sz="1300">
              <a:latin typeface="ＭＳ Ｐゴシック" panose="020B0600070205080204" pitchFamily="50" charset="-128"/>
              <a:ea typeface="ＭＳ Ｐゴシック" panose="020B0600070205080204" pitchFamily="50" charset="-128"/>
            </a:rPr>
            <a:t>　広大な面積を有する当町において、職員数減による行政効率化は難しい側面があるものの、災害復旧事業の進捗を鑑み、適正な定員管理について検討をする必要がある。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46863</xdr:rowOff>
    </xdr:from>
    <xdr:to>
      <xdr:col>81</xdr:col>
      <xdr:colOff>44450</xdr:colOff>
      <xdr:row>62</xdr:row>
      <xdr:rowOff>52292</xdr:rowOff>
    </xdr:to>
    <xdr:cxnSp macro="">
      <xdr:nvCxnSpPr>
        <xdr:cNvPr id="311" name="直線コネクタ 310"/>
        <xdr:cNvCxnSpPr/>
      </xdr:nvCxnSpPr>
      <xdr:spPr>
        <a:xfrm flipV="1">
          <a:off x="16179800" y="10676763"/>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16701</xdr:rowOff>
    </xdr:from>
    <xdr:to>
      <xdr:col>77</xdr:col>
      <xdr:colOff>44450</xdr:colOff>
      <xdr:row>62</xdr:row>
      <xdr:rowOff>52292</xdr:rowOff>
    </xdr:to>
    <xdr:cxnSp macro="">
      <xdr:nvCxnSpPr>
        <xdr:cNvPr id="314" name="直線コネクタ 313"/>
        <xdr:cNvCxnSpPr/>
      </xdr:nvCxnSpPr>
      <xdr:spPr>
        <a:xfrm>
          <a:off x="15290800" y="10646601"/>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16701</xdr:rowOff>
    </xdr:from>
    <xdr:to>
      <xdr:col>72</xdr:col>
      <xdr:colOff>203200</xdr:colOff>
      <xdr:row>62</xdr:row>
      <xdr:rowOff>37814</xdr:rowOff>
    </xdr:to>
    <xdr:cxnSp macro="">
      <xdr:nvCxnSpPr>
        <xdr:cNvPr id="317" name="直線コネクタ 316"/>
        <xdr:cNvCxnSpPr/>
      </xdr:nvCxnSpPr>
      <xdr:spPr>
        <a:xfrm flipV="1">
          <a:off x="14401800" y="10646601"/>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165830</xdr:rowOff>
    </xdr:from>
    <xdr:to>
      <xdr:col>68</xdr:col>
      <xdr:colOff>152400</xdr:colOff>
      <xdr:row>62</xdr:row>
      <xdr:rowOff>37814</xdr:rowOff>
    </xdr:to>
    <xdr:cxnSp macro="">
      <xdr:nvCxnSpPr>
        <xdr:cNvPr id="320" name="直線コネクタ 319"/>
        <xdr:cNvCxnSpPr/>
      </xdr:nvCxnSpPr>
      <xdr:spPr>
        <a:xfrm>
          <a:off x="13512800" y="106242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167513</xdr:rowOff>
    </xdr:from>
    <xdr:to>
      <xdr:col>81</xdr:col>
      <xdr:colOff>95250</xdr:colOff>
      <xdr:row>62</xdr:row>
      <xdr:rowOff>97663</xdr:rowOff>
    </xdr:to>
    <xdr:sp macro="" textlink="">
      <xdr:nvSpPr>
        <xdr:cNvPr id="330" name="楕円 329"/>
        <xdr:cNvSpPr/>
      </xdr:nvSpPr>
      <xdr:spPr>
        <a:xfrm>
          <a:off x="169672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139590</xdr:rowOff>
    </xdr:from>
    <xdr:ext cx="762000" cy="259045"/>
    <xdr:sp macro="" textlink="">
      <xdr:nvSpPr>
        <xdr:cNvPr id="331" name="定員管理の状況該当値テキスト"/>
        <xdr:cNvSpPr txBox="1"/>
      </xdr:nvSpPr>
      <xdr:spPr>
        <a:xfrm>
          <a:off x="17106900" y="1059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1492</xdr:rowOff>
    </xdr:from>
    <xdr:to>
      <xdr:col>77</xdr:col>
      <xdr:colOff>95250</xdr:colOff>
      <xdr:row>62</xdr:row>
      <xdr:rowOff>103092</xdr:rowOff>
    </xdr:to>
    <xdr:sp macro="" textlink="">
      <xdr:nvSpPr>
        <xdr:cNvPr id="332" name="楕円 331"/>
        <xdr:cNvSpPr/>
      </xdr:nvSpPr>
      <xdr:spPr>
        <a:xfrm>
          <a:off x="16129000" y="10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87869</xdr:rowOff>
    </xdr:from>
    <xdr:ext cx="736600" cy="259045"/>
    <xdr:sp macro="" textlink="">
      <xdr:nvSpPr>
        <xdr:cNvPr id="333" name="テキスト ボックス 332"/>
        <xdr:cNvSpPr txBox="1"/>
      </xdr:nvSpPr>
      <xdr:spPr>
        <a:xfrm>
          <a:off x="15798800" y="1071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137351</xdr:rowOff>
    </xdr:from>
    <xdr:to>
      <xdr:col>73</xdr:col>
      <xdr:colOff>44450</xdr:colOff>
      <xdr:row>62</xdr:row>
      <xdr:rowOff>67501</xdr:rowOff>
    </xdr:to>
    <xdr:sp macro="" textlink="">
      <xdr:nvSpPr>
        <xdr:cNvPr id="334" name="楕円 333"/>
        <xdr:cNvSpPr/>
      </xdr:nvSpPr>
      <xdr:spPr>
        <a:xfrm>
          <a:off x="15240000" y="105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52278</xdr:rowOff>
    </xdr:from>
    <xdr:ext cx="762000" cy="259045"/>
    <xdr:sp macro="" textlink="">
      <xdr:nvSpPr>
        <xdr:cNvPr id="335" name="テキスト ボックス 334"/>
        <xdr:cNvSpPr txBox="1"/>
      </xdr:nvSpPr>
      <xdr:spPr>
        <a:xfrm>
          <a:off x="14909800" y="1068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158464</xdr:rowOff>
    </xdr:from>
    <xdr:to>
      <xdr:col>68</xdr:col>
      <xdr:colOff>203200</xdr:colOff>
      <xdr:row>62</xdr:row>
      <xdr:rowOff>88614</xdr:rowOff>
    </xdr:to>
    <xdr:sp macro="" textlink="">
      <xdr:nvSpPr>
        <xdr:cNvPr id="336" name="楕円 335"/>
        <xdr:cNvSpPr/>
      </xdr:nvSpPr>
      <xdr:spPr>
        <a:xfrm>
          <a:off x="14351000" y="106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73391</xdr:rowOff>
    </xdr:from>
    <xdr:ext cx="762000" cy="259045"/>
    <xdr:sp macro="" textlink="">
      <xdr:nvSpPr>
        <xdr:cNvPr id="337" name="テキスト ボックス 336"/>
        <xdr:cNvSpPr txBox="1"/>
      </xdr:nvSpPr>
      <xdr:spPr>
        <a:xfrm>
          <a:off x="14020800" y="1070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115030</xdr:rowOff>
    </xdr:from>
    <xdr:to>
      <xdr:col>64</xdr:col>
      <xdr:colOff>152400</xdr:colOff>
      <xdr:row>62</xdr:row>
      <xdr:rowOff>45180</xdr:rowOff>
    </xdr:to>
    <xdr:sp macro="" textlink="">
      <xdr:nvSpPr>
        <xdr:cNvPr id="338" name="楕円 337"/>
        <xdr:cNvSpPr/>
      </xdr:nvSpPr>
      <xdr:spPr>
        <a:xfrm>
          <a:off x="13462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29957</xdr:rowOff>
    </xdr:from>
    <xdr:ext cx="762000" cy="259045"/>
    <xdr:sp macro="" textlink="">
      <xdr:nvSpPr>
        <xdr:cNvPr id="339" name="テキスト ボックス 338"/>
        <xdr:cNvSpPr txBox="1"/>
      </xdr:nvSpPr>
      <xdr:spPr>
        <a:xfrm>
          <a:off x="13131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年度過疎対策事業債、平成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年度台風災害に係る災害復旧事業債の償還開始等により、前年度から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ポイント上昇し、類似団体平均比較を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今後も過去の大型事業に充当した過疎対策事業に加え、災害復旧事業の償還が発生して実質公債費比率は上昇していく傾向にあることから、一層将来展望を見据えた健全財政の運営に努める必要がある。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37338</xdr:rowOff>
    </xdr:to>
    <xdr:cxnSp macro="">
      <xdr:nvCxnSpPr>
        <xdr:cNvPr id="370" name="直線コネクタ 369"/>
        <xdr:cNvCxnSpPr/>
      </xdr:nvCxnSpPr>
      <xdr:spPr>
        <a:xfrm>
          <a:off x="16179800" y="737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170180</xdr:rowOff>
    </xdr:to>
    <xdr:cxnSp macro="">
      <xdr:nvCxnSpPr>
        <xdr:cNvPr id="373" name="直線コネクタ 372"/>
        <xdr:cNvCxnSpPr/>
      </xdr:nvCxnSpPr>
      <xdr:spPr>
        <a:xfrm>
          <a:off x="15290800" y="72649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64008</xdr:rowOff>
    </xdr:to>
    <xdr:cxnSp macro="">
      <xdr:nvCxnSpPr>
        <xdr:cNvPr id="376" name="直線コネクタ 375"/>
        <xdr:cNvCxnSpPr/>
      </xdr:nvCxnSpPr>
      <xdr:spPr>
        <a:xfrm>
          <a:off x="14401800" y="716356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134112</xdr:rowOff>
    </xdr:to>
    <xdr:cxnSp macro="">
      <xdr:nvCxnSpPr>
        <xdr:cNvPr id="379" name="直線コネクタ 378"/>
        <xdr:cNvCxnSpPr/>
      </xdr:nvCxnSpPr>
      <xdr:spPr>
        <a:xfrm>
          <a:off x="13512800" y="70670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389" name="楕円 388"/>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390"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1" name="楕円 39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2" name="テキスト ボックス 39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393" name="楕円 392"/>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394" name="テキスト ボックス 393"/>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5" name="楕円 394"/>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6" name="テキスト ボックス 395"/>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397" name="楕円 396"/>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398" name="テキスト ボックス 397"/>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将来負担比率は、決算剰余金の積み立てによる影響等により、充当可能財源等が、将来負担負担額を上回ったことにより、将来負担比率は生じなかった。</a:t>
          </a:r>
        </a:p>
        <a:p>
          <a:r>
            <a:rPr kumimoji="1" lang="ja-JP" altLang="en-US" sz="1300">
              <a:latin typeface="ＭＳ Ｐゴシック" panose="020B0600070205080204" pitchFamily="50" charset="-128"/>
              <a:ea typeface="ＭＳ Ｐゴシック" panose="020B0600070205080204" pitchFamily="50" charset="-128"/>
            </a:rPr>
            <a:t>　台風災害に係る災害復旧事業債の発行により地方債償還額が高水準となっていることから、事業実施の適正化を図り、財政の健全化に努める。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7366</xdr:rowOff>
    </xdr:from>
    <xdr:to>
      <xdr:col>72</xdr:col>
      <xdr:colOff>203200</xdr:colOff>
      <xdr:row>14</xdr:row>
      <xdr:rowOff>131233</xdr:rowOff>
    </xdr:to>
    <xdr:cxnSp macro="">
      <xdr:nvCxnSpPr>
        <xdr:cNvPr id="432" name="直線コネクタ 431"/>
        <xdr:cNvCxnSpPr/>
      </xdr:nvCxnSpPr>
      <xdr:spPr>
        <a:xfrm flipV="1">
          <a:off x="14401800" y="240766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128016</xdr:rowOff>
    </xdr:from>
    <xdr:to>
      <xdr:col>73</xdr:col>
      <xdr:colOff>44450</xdr:colOff>
      <xdr:row>14</xdr:row>
      <xdr:rowOff>58166</xdr:rowOff>
    </xdr:to>
    <xdr:sp macro="" textlink="">
      <xdr:nvSpPr>
        <xdr:cNvPr id="448" name="楕円 447"/>
        <xdr:cNvSpPr/>
      </xdr:nvSpPr>
      <xdr:spPr>
        <a:xfrm>
          <a:off x="15240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42943</xdr:rowOff>
    </xdr:from>
    <xdr:ext cx="762000" cy="259045"/>
    <xdr:sp macro="" textlink="">
      <xdr:nvSpPr>
        <xdr:cNvPr id="449" name="テキスト ボックス 448"/>
        <xdr:cNvSpPr txBox="1"/>
      </xdr:nvSpPr>
      <xdr:spPr>
        <a:xfrm>
          <a:off x="14909800" y="24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80433</xdr:rowOff>
    </xdr:from>
    <xdr:to>
      <xdr:col>68</xdr:col>
      <xdr:colOff>203200</xdr:colOff>
      <xdr:row>15</xdr:row>
      <xdr:rowOff>10583</xdr:rowOff>
    </xdr:to>
    <xdr:sp macro="" textlink="">
      <xdr:nvSpPr>
        <xdr:cNvPr id="450" name="楕円 449"/>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166810</xdr:rowOff>
    </xdr:from>
    <xdr:ext cx="762000" cy="259045"/>
    <xdr:sp macro="" textlink="">
      <xdr:nvSpPr>
        <xdr:cNvPr id="451" name="テキスト ボックス 450"/>
        <xdr:cNvSpPr txBox="1"/>
      </xdr:nvSpPr>
      <xdr:spPr>
        <a:xfrm>
          <a:off x="14020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8,870
8,789
992.36
13,181,412
12,502,384
668,869
5,976,197
14,550,816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会計年度任用職員の追加により、昨年度より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会計年度任用職員も含め、適切な定員管理により、経費の削減に努める。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37</xdr:row>
      <xdr:rowOff>129286</xdr:rowOff>
    </xdr:to>
    <xdr:cxnSp macro="">
      <xdr:nvCxnSpPr>
        <xdr:cNvPr id="64" name="直線コネクタ 63"/>
        <xdr:cNvCxnSpPr/>
      </xdr:nvCxnSpPr>
      <xdr:spPr>
        <a:xfrm>
          <a:off x="3987800" y="622604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53848</xdr:rowOff>
    </xdr:to>
    <xdr:cxnSp macro="">
      <xdr:nvCxnSpPr>
        <xdr:cNvPr id="67" name="直線コネクタ 66"/>
        <xdr:cNvCxnSpPr/>
      </xdr:nvCxnSpPr>
      <xdr:spPr>
        <a:xfrm>
          <a:off x="3098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30988</xdr:rowOff>
    </xdr:to>
    <xdr:cxnSp macro="">
      <xdr:nvCxnSpPr>
        <xdr:cNvPr id="70" name="直線コネクタ 69"/>
        <xdr:cNvCxnSpPr/>
      </xdr:nvCxnSpPr>
      <xdr:spPr>
        <a:xfrm>
          <a:off x="2209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21844</xdr:rowOff>
    </xdr:to>
    <xdr:cxnSp macro="">
      <xdr:nvCxnSpPr>
        <xdr:cNvPr id="73" name="直線コネクタ 72"/>
        <xdr:cNvCxnSpPr/>
      </xdr:nvCxnSpPr>
      <xdr:spPr>
        <a:xfrm>
          <a:off x="1320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ポイント下回った。決算額は臨時職員に係る経費が皆減となったため、昨年度より減少したが、長寿命化計画策定やナラ枯れ対策に係る事業により、経常経費充当一般財源等が増加したため、経常収支比率が増加した。同水準を堅持しつつ、引き続きコスト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140063</xdr:rowOff>
    </xdr:from>
    <xdr:to>
      <xdr:col>82</xdr:col>
      <xdr:colOff>107950</xdr:colOff>
      <xdr:row>14</xdr:row>
      <xdr:rowOff>146594</xdr:rowOff>
    </xdr:to>
    <xdr:cxnSp macro="">
      <xdr:nvCxnSpPr>
        <xdr:cNvPr id="127" name="直線コネクタ 126"/>
        <xdr:cNvCxnSpPr/>
      </xdr:nvCxnSpPr>
      <xdr:spPr>
        <a:xfrm>
          <a:off x="15671800" y="2540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140063</xdr:rowOff>
    </xdr:from>
    <xdr:to>
      <xdr:col>78</xdr:col>
      <xdr:colOff>69850</xdr:colOff>
      <xdr:row>15</xdr:row>
      <xdr:rowOff>79647</xdr:rowOff>
    </xdr:to>
    <xdr:cxnSp macro="">
      <xdr:nvCxnSpPr>
        <xdr:cNvPr id="130" name="直線コネクタ 129"/>
        <xdr:cNvCxnSpPr/>
      </xdr:nvCxnSpPr>
      <xdr:spPr>
        <a:xfrm flipV="1">
          <a:off x="14782800" y="254036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79647</xdr:rowOff>
    </xdr:to>
    <xdr:cxnSp macro="">
      <xdr:nvCxnSpPr>
        <xdr:cNvPr id="133" name="直線コネクタ 132"/>
        <xdr:cNvCxnSpPr/>
      </xdr:nvCxnSpPr>
      <xdr:spPr>
        <a:xfrm>
          <a:off x="13893800" y="25534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153126</xdr:rowOff>
    </xdr:from>
    <xdr:to>
      <xdr:col>69</xdr:col>
      <xdr:colOff>92075</xdr:colOff>
      <xdr:row>15</xdr:row>
      <xdr:rowOff>1270</xdr:rowOff>
    </xdr:to>
    <xdr:cxnSp macro="">
      <xdr:nvCxnSpPr>
        <xdr:cNvPr id="136" name="直線コネクタ 135"/>
        <xdr:cNvCxnSpPr/>
      </xdr:nvCxnSpPr>
      <xdr:spPr>
        <a:xfrm flipV="1">
          <a:off x="13004800" y="2553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89263</xdr:rowOff>
    </xdr:from>
    <xdr:to>
      <xdr:col>78</xdr:col>
      <xdr:colOff>120650</xdr:colOff>
      <xdr:row>15</xdr:row>
      <xdr:rowOff>19413</xdr:rowOff>
    </xdr:to>
    <xdr:sp macro="" textlink="">
      <xdr:nvSpPr>
        <xdr:cNvPr id="148" name="楕円 147"/>
        <xdr:cNvSpPr/>
      </xdr:nvSpPr>
      <xdr:spPr>
        <a:xfrm>
          <a:off x="15621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29590</xdr:rowOff>
    </xdr:from>
    <xdr:ext cx="736600" cy="259045"/>
    <xdr:sp macro="" textlink="">
      <xdr:nvSpPr>
        <xdr:cNvPr id="149" name="テキスト ボックス 148"/>
        <xdr:cNvSpPr txBox="1"/>
      </xdr:nvSpPr>
      <xdr:spPr>
        <a:xfrm>
          <a:off x="15290800" y="225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28847</xdr:rowOff>
    </xdr:from>
    <xdr:to>
      <xdr:col>74</xdr:col>
      <xdr:colOff>31750</xdr:colOff>
      <xdr:row>15</xdr:row>
      <xdr:rowOff>130447</xdr:rowOff>
    </xdr:to>
    <xdr:sp macro="" textlink="">
      <xdr:nvSpPr>
        <xdr:cNvPr id="150" name="楕円 149"/>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140624</xdr:rowOff>
    </xdr:from>
    <xdr:ext cx="762000" cy="259045"/>
    <xdr:sp macro="" textlink="">
      <xdr:nvSpPr>
        <xdr:cNvPr id="151" name="テキスト ボックス 150"/>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2" name="楕円 151"/>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3" name="テキスト ボックス 152"/>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4" name="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少子化とともに児童手当等は減少傾向にあり、今後も大幅な増加は見込んでいない。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91" name="直線コネクタ 190"/>
        <xdr:cNvCxnSpPr/>
      </xdr:nvCxnSpPr>
      <xdr:spPr>
        <a:xfrm>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55</xdr:row>
      <xdr:rowOff>31750</xdr:rowOff>
    </xdr:to>
    <xdr:cxnSp macro="">
      <xdr:nvCxnSpPr>
        <xdr:cNvPr id="194" name="直線コネクタ 193"/>
        <xdr:cNvCxnSpPr/>
      </xdr:nvCxnSpPr>
      <xdr:spPr>
        <a:xfrm flipV="1">
          <a:off x="2209800" y="9213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55</xdr:row>
      <xdr:rowOff>31750</xdr:rowOff>
    </xdr:to>
    <xdr:cxnSp macro="">
      <xdr:nvCxnSpPr>
        <xdr:cNvPr id="197" name="直線コネクタ 196"/>
        <xdr:cNvCxnSpPr/>
      </xdr:nvCxnSpPr>
      <xdr:spPr>
        <a:xfrm>
          <a:off x="1320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1" name="楕円 210"/>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2" name="テキスト ボックス 211"/>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ポイント減少した。これは、簡易水道事業特別会計への繰出金が皆減（補助費へシフト）となったためである。また、類似団体平均では、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ポイント上回っていることから、引き続き、公営企業会計においては、独立採算の原則に立ち返り、料金の値上げの検討を推進するなど、普通会計の負担を減らしていくよう努める。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107950</xdr:rowOff>
    </xdr:to>
    <xdr:cxnSp macro="">
      <xdr:nvCxnSpPr>
        <xdr:cNvPr id="249" name="直線コネクタ 248"/>
        <xdr:cNvCxnSpPr/>
      </xdr:nvCxnSpPr>
      <xdr:spPr>
        <a:xfrm flipV="1">
          <a:off x="15671800" y="9690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107950</xdr:rowOff>
    </xdr:to>
    <xdr:cxnSp macro="">
      <xdr:nvCxnSpPr>
        <xdr:cNvPr id="252" name="直線コネクタ 251"/>
        <xdr:cNvCxnSpPr/>
      </xdr:nvCxnSpPr>
      <xdr:spPr>
        <a:xfrm>
          <a:off x="14782800" y="9705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104140</xdr:rowOff>
    </xdr:to>
    <xdr:cxnSp macro="">
      <xdr:nvCxnSpPr>
        <xdr:cNvPr id="255" name="直線コネクタ 254"/>
        <xdr:cNvCxnSpPr/>
      </xdr:nvCxnSpPr>
      <xdr:spPr>
        <a:xfrm>
          <a:off x="13893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73660</xdr:rowOff>
    </xdr:to>
    <xdr:cxnSp macro="">
      <xdr:nvCxnSpPr>
        <xdr:cNvPr id="258" name="直線コネクタ 257"/>
        <xdr:cNvCxnSpPr/>
      </xdr:nvCxnSpPr>
      <xdr:spPr>
        <a:xfrm>
          <a:off x="13004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9"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3" name="テキスト ボックス 272"/>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4" name="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75" name="テキスト ボックス 274"/>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7" name="テキスト ボックス 276"/>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ポイント増加した。特別定額給付金給付事業の影響が大きい。また、類似団体平均は、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ポイント下回っている。今後も介護予防の推進等による社会保障関係経費の抑制や補助金の見直し等により経費の削減に努める。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99568</xdr:rowOff>
    </xdr:to>
    <xdr:cxnSp macro="">
      <xdr:nvCxnSpPr>
        <xdr:cNvPr id="307" name="直線コネクタ 306"/>
        <xdr:cNvCxnSpPr/>
      </xdr:nvCxnSpPr>
      <xdr:spPr>
        <a:xfrm>
          <a:off x="15671800" y="61711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170434</xdr:rowOff>
    </xdr:to>
    <xdr:cxnSp macro="">
      <xdr:nvCxnSpPr>
        <xdr:cNvPr id="310" name="直線コネクタ 309"/>
        <xdr:cNvCxnSpPr/>
      </xdr:nvCxnSpPr>
      <xdr:spPr>
        <a:xfrm>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3" name="直線コネクタ 312"/>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12700</xdr:rowOff>
    </xdr:to>
    <xdr:cxnSp macro="">
      <xdr:nvCxnSpPr>
        <xdr:cNvPr id="316" name="直線コネクタ 315"/>
        <xdr:cNvCxnSpPr/>
      </xdr:nvCxnSpPr>
      <xdr:spPr>
        <a:xfrm flipV="1">
          <a:off x="13004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8" name="楕円 327"/>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9" name="テキスト ボックス 328"/>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0" name="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昨年度と同水準であり、類似団体平均を</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ポイント上回った。これは、据置期間満了による過疎対策事業債、災害復旧事業債の元金償還額の増加による経常経費充当一般財源の増が影響している。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今後も、据置期間満了に伴い償還開始となる地方債や、台風災害による災害復旧事業債の新規発行により元利償還金が上増加する見込みのため、計画的な借入や償還に努め公債費を削減する必要がある。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110998</xdr:rowOff>
    </xdr:from>
    <xdr:to>
      <xdr:col>24</xdr:col>
      <xdr:colOff>25400</xdr:colOff>
      <xdr:row>81</xdr:row>
      <xdr:rowOff>120142</xdr:rowOff>
    </xdr:to>
    <xdr:cxnSp macro="">
      <xdr:nvCxnSpPr>
        <xdr:cNvPr id="365" name="直線コネクタ 364"/>
        <xdr:cNvCxnSpPr/>
      </xdr:nvCxnSpPr>
      <xdr:spPr>
        <a:xfrm>
          <a:off x="3987800" y="13998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78994</xdr:rowOff>
    </xdr:from>
    <xdr:to>
      <xdr:col>19</xdr:col>
      <xdr:colOff>187325</xdr:colOff>
      <xdr:row>81</xdr:row>
      <xdr:rowOff>110998</xdr:rowOff>
    </xdr:to>
    <xdr:cxnSp macro="">
      <xdr:nvCxnSpPr>
        <xdr:cNvPr id="368" name="直線コネクタ 367"/>
        <xdr:cNvCxnSpPr/>
      </xdr:nvCxnSpPr>
      <xdr:spPr>
        <a:xfrm>
          <a:off x="3098800" y="13966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81</xdr:row>
      <xdr:rowOff>78994</xdr:rowOff>
    </xdr:to>
    <xdr:cxnSp macro="">
      <xdr:nvCxnSpPr>
        <xdr:cNvPr id="371" name="直線コネクタ 370"/>
        <xdr:cNvCxnSpPr/>
      </xdr:nvCxnSpPr>
      <xdr:spPr>
        <a:xfrm>
          <a:off x="2209800" y="13705839"/>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161289</xdr:rowOff>
    </xdr:to>
    <xdr:cxnSp macro="">
      <xdr:nvCxnSpPr>
        <xdr:cNvPr id="374" name="直線コネクタ 373"/>
        <xdr:cNvCxnSpPr/>
      </xdr:nvCxnSpPr>
      <xdr:spPr>
        <a:xfrm>
          <a:off x="1320800" y="135503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69342</xdr:rowOff>
    </xdr:from>
    <xdr:to>
      <xdr:col>24</xdr:col>
      <xdr:colOff>76200</xdr:colOff>
      <xdr:row>81</xdr:row>
      <xdr:rowOff>170942</xdr:rowOff>
    </xdr:to>
    <xdr:sp macro="" textlink="">
      <xdr:nvSpPr>
        <xdr:cNvPr id="384" name="楕円 383"/>
        <xdr:cNvSpPr/>
      </xdr:nvSpPr>
      <xdr:spPr>
        <a:xfrm>
          <a:off x="47752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149369</xdr:rowOff>
    </xdr:from>
    <xdr:ext cx="762000" cy="259045"/>
    <xdr:sp macro="" textlink="">
      <xdr:nvSpPr>
        <xdr:cNvPr id="385" name="公債費該当値テキスト"/>
        <xdr:cNvSpPr txBox="1"/>
      </xdr:nvSpPr>
      <xdr:spPr>
        <a:xfrm>
          <a:off x="4914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60198</xdr:rowOff>
    </xdr:from>
    <xdr:to>
      <xdr:col>20</xdr:col>
      <xdr:colOff>38100</xdr:colOff>
      <xdr:row>81</xdr:row>
      <xdr:rowOff>161798</xdr:rowOff>
    </xdr:to>
    <xdr:sp macro="" textlink="">
      <xdr:nvSpPr>
        <xdr:cNvPr id="386" name="楕円 385"/>
        <xdr:cNvSpPr/>
      </xdr:nvSpPr>
      <xdr:spPr>
        <a:xfrm>
          <a:off x="3937000" y="139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146575</xdr:rowOff>
    </xdr:from>
    <xdr:ext cx="736600" cy="259045"/>
    <xdr:sp macro="" textlink="">
      <xdr:nvSpPr>
        <xdr:cNvPr id="387" name="テキスト ボックス 386"/>
        <xdr:cNvSpPr txBox="1"/>
      </xdr:nvSpPr>
      <xdr:spPr>
        <a:xfrm>
          <a:off x="3606800" y="140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28194</xdr:rowOff>
    </xdr:from>
    <xdr:to>
      <xdr:col>15</xdr:col>
      <xdr:colOff>149225</xdr:colOff>
      <xdr:row>81</xdr:row>
      <xdr:rowOff>129794</xdr:rowOff>
    </xdr:to>
    <xdr:sp macro="" textlink="">
      <xdr:nvSpPr>
        <xdr:cNvPr id="388" name="楕円 387"/>
        <xdr:cNvSpPr/>
      </xdr:nvSpPr>
      <xdr:spPr>
        <a:xfrm>
          <a:off x="3048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114571</xdr:rowOff>
    </xdr:from>
    <xdr:ext cx="762000" cy="259045"/>
    <xdr:sp macro="" textlink="">
      <xdr:nvSpPr>
        <xdr:cNvPr id="389" name="テキスト ボックス 388"/>
        <xdr:cNvSpPr txBox="1"/>
      </xdr:nvSpPr>
      <xdr:spPr>
        <a:xfrm>
          <a:off x="2717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0" name="楕円 389"/>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1" name="テキスト ボックス 390"/>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2" name="楕円 391"/>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3" name="テキスト ボックス 392"/>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ポイント増加した。主因は人件費の増加である。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年度以降増加傾向にあることから、多角的に経費の圧縮に努め、財政の弾力性の確保に努める。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76</xdr:row>
      <xdr:rowOff>43180</xdr:rowOff>
    </xdr:to>
    <xdr:cxnSp macro="">
      <xdr:nvCxnSpPr>
        <xdr:cNvPr id="426" name="直線コネクタ 425"/>
        <xdr:cNvCxnSpPr/>
      </xdr:nvCxnSpPr>
      <xdr:spPr>
        <a:xfrm>
          <a:off x="15671800" y="128752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75</xdr:row>
      <xdr:rowOff>16510</xdr:rowOff>
    </xdr:to>
    <xdr:cxnSp macro="">
      <xdr:nvCxnSpPr>
        <xdr:cNvPr id="429" name="直線コネクタ 428"/>
        <xdr:cNvCxnSpPr/>
      </xdr:nvCxnSpPr>
      <xdr:spPr>
        <a:xfrm>
          <a:off x="14782800" y="12821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74</xdr:row>
      <xdr:rowOff>134620</xdr:rowOff>
    </xdr:to>
    <xdr:cxnSp macro="">
      <xdr:nvCxnSpPr>
        <xdr:cNvPr id="432" name="直線コネクタ 431"/>
        <xdr:cNvCxnSpPr/>
      </xdr:nvCxnSpPr>
      <xdr:spPr>
        <a:xfrm>
          <a:off x="13893800" y="12783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74</xdr:row>
      <xdr:rowOff>96520</xdr:rowOff>
    </xdr:to>
    <xdr:cxnSp macro="">
      <xdr:nvCxnSpPr>
        <xdr:cNvPr id="435" name="直線コネクタ 434"/>
        <xdr:cNvCxnSpPr/>
      </xdr:nvCxnSpPr>
      <xdr:spPr>
        <a:xfrm>
          <a:off x="13004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45" name="楕円 444"/>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46"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47" name="楕円 446"/>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77487</xdr:rowOff>
    </xdr:from>
    <xdr:ext cx="736600" cy="259045"/>
    <xdr:sp macro="" textlink="">
      <xdr:nvSpPr>
        <xdr:cNvPr id="448" name="テキスト ボックス 447"/>
        <xdr:cNvSpPr txBox="1"/>
      </xdr:nvSpPr>
      <xdr:spPr>
        <a:xfrm>
          <a:off x="15290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49" name="楕円 448"/>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50" name="テキスト ボックス 449"/>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51" name="楕円 450"/>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52" name="テキスト ボックス 451"/>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3" name="楕円 452"/>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54" name="テキスト ボックス 453"/>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111437</xdr:rowOff>
    </xdr:from>
    <xdr:to>
      <xdr:col>29</xdr:col>
      <xdr:colOff>127000</xdr:colOff>
      <xdr:row>18</xdr:row>
      <xdr:rowOff>162140</xdr:rowOff>
    </xdr:to>
    <xdr:cxnSp macro="">
      <xdr:nvCxnSpPr>
        <xdr:cNvPr id="52" name="直線コネクタ 51"/>
        <xdr:cNvCxnSpPr/>
      </xdr:nvCxnSpPr>
      <xdr:spPr bwMode="auto">
        <a:xfrm flipV="1">
          <a:off x="5003800" y="3245162"/>
          <a:ext cx="647700" cy="5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162140</xdr:rowOff>
    </xdr:from>
    <xdr:to>
      <xdr:col>26</xdr:col>
      <xdr:colOff>50800</xdr:colOff>
      <xdr:row>19</xdr:row>
      <xdr:rowOff>10203</xdr:rowOff>
    </xdr:to>
    <xdr:cxnSp macro="">
      <xdr:nvCxnSpPr>
        <xdr:cNvPr id="55" name="直線コネクタ 54"/>
        <xdr:cNvCxnSpPr/>
      </xdr:nvCxnSpPr>
      <xdr:spPr bwMode="auto">
        <a:xfrm flipV="1">
          <a:off x="4305300" y="3295865"/>
          <a:ext cx="698500" cy="1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10203</xdr:rowOff>
    </xdr:from>
    <xdr:to>
      <xdr:col>22</xdr:col>
      <xdr:colOff>114300</xdr:colOff>
      <xdr:row>19</xdr:row>
      <xdr:rowOff>22387</xdr:rowOff>
    </xdr:to>
    <xdr:cxnSp macro="">
      <xdr:nvCxnSpPr>
        <xdr:cNvPr id="58" name="直線コネクタ 57"/>
        <xdr:cNvCxnSpPr/>
      </xdr:nvCxnSpPr>
      <xdr:spPr bwMode="auto">
        <a:xfrm flipV="1">
          <a:off x="3606800" y="3315378"/>
          <a:ext cx="6985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22387</xdr:rowOff>
    </xdr:from>
    <xdr:to>
      <xdr:col>18</xdr:col>
      <xdr:colOff>177800</xdr:colOff>
      <xdr:row>19</xdr:row>
      <xdr:rowOff>55335</xdr:rowOff>
    </xdr:to>
    <xdr:cxnSp macro="">
      <xdr:nvCxnSpPr>
        <xdr:cNvPr id="61" name="直線コネクタ 60"/>
        <xdr:cNvCxnSpPr/>
      </xdr:nvCxnSpPr>
      <xdr:spPr bwMode="auto">
        <a:xfrm flipV="1">
          <a:off x="2908300" y="3327562"/>
          <a:ext cx="698500" cy="32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60637</xdr:rowOff>
    </xdr:from>
    <xdr:to>
      <xdr:col>29</xdr:col>
      <xdr:colOff>177800</xdr:colOff>
      <xdr:row>18</xdr:row>
      <xdr:rowOff>162237</xdr:rowOff>
    </xdr:to>
    <xdr:sp macro="" textlink="">
      <xdr:nvSpPr>
        <xdr:cNvPr id="71" name="楕円 70"/>
        <xdr:cNvSpPr/>
      </xdr:nvSpPr>
      <xdr:spPr bwMode="auto">
        <a:xfrm>
          <a:off x="5600700" y="319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77164</xdr:rowOff>
    </xdr:from>
    <xdr:ext cx="762000" cy="259045"/>
    <xdr:sp macro="" textlink="">
      <xdr:nvSpPr>
        <xdr:cNvPr id="72" name="人口1人当たり決算額の推移該当値テキスト130"/>
        <xdr:cNvSpPr txBox="1"/>
      </xdr:nvSpPr>
      <xdr:spPr>
        <a:xfrm>
          <a:off x="5740400" y="303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111340</xdr:rowOff>
    </xdr:from>
    <xdr:to>
      <xdr:col>26</xdr:col>
      <xdr:colOff>101600</xdr:colOff>
      <xdr:row>19</xdr:row>
      <xdr:rowOff>41490</xdr:rowOff>
    </xdr:to>
    <xdr:sp macro="" textlink="">
      <xdr:nvSpPr>
        <xdr:cNvPr id="73" name="楕円 72"/>
        <xdr:cNvSpPr/>
      </xdr:nvSpPr>
      <xdr:spPr bwMode="auto">
        <a:xfrm>
          <a:off x="4953000" y="3245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51667</xdr:rowOff>
    </xdr:from>
    <xdr:ext cx="736600" cy="259045"/>
    <xdr:sp macro="" textlink="">
      <xdr:nvSpPr>
        <xdr:cNvPr id="74" name="テキスト ボックス 73"/>
        <xdr:cNvSpPr txBox="1"/>
      </xdr:nvSpPr>
      <xdr:spPr>
        <a:xfrm>
          <a:off x="4622800" y="301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130853</xdr:rowOff>
    </xdr:from>
    <xdr:to>
      <xdr:col>22</xdr:col>
      <xdr:colOff>165100</xdr:colOff>
      <xdr:row>19</xdr:row>
      <xdr:rowOff>61003</xdr:rowOff>
    </xdr:to>
    <xdr:sp macro="" textlink="">
      <xdr:nvSpPr>
        <xdr:cNvPr id="75" name="楕円 74"/>
        <xdr:cNvSpPr/>
      </xdr:nvSpPr>
      <xdr:spPr bwMode="auto">
        <a:xfrm>
          <a:off x="4254500" y="326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71180</xdr:rowOff>
    </xdr:from>
    <xdr:ext cx="762000" cy="259045"/>
    <xdr:sp macro="" textlink="">
      <xdr:nvSpPr>
        <xdr:cNvPr id="76" name="テキスト ボックス 75"/>
        <xdr:cNvSpPr txBox="1"/>
      </xdr:nvSpPr>
      <xdr:spPr>
        <a:xfrm>
          <a:off x="3924300" y="303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143037</xdr:rowOff>
    </xdr:from>
    <xdr:to>
      <xdr:col>19</xdr:col>
      <xdr:colOff>38100</xdr:colOff>
      <xdr:row>19</xdr:row>
      <xdr:rowOff>73187</xdr:rowOff>
    </xdr:to>
    <xdr:sp macro="" textlink="">
      <xdr:nvSpPr>
        <xdr:cNvPr id="77" name="楕円 76"/>
        <xdr:cNvSpPr/>
      </xdr:nvSpPr>
      <xdr:spPr bwMode="auto">
        <a:xfrm>
          <a:off x="3556000" y="327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83364</xdr:rowOff>
    </xdr:from>
    <xdr:ext cx="762000" cy="259045"/>
    <xdr:sp macro="" textlink="">
      <xdr:nvSpPr>
        <xdr:cNvPr id="78" name="テキスト ボックス 77"/>
        <xdr:cNvSpPr txBox="1"/>
      </xdr:nvSpPr>
      <xdr:spPr>
        <a:xfrm>
          <a:off x="3225800" y="304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4535</xdr:rowOff>
    </xdr:from>
    <xdr:to>
      <xdr:col>15</xdr:col>
      <xdr:colOff>101600</xdr:colOff>
      <xdr:row>19</xdr:row>
      <xdr:rowOff>106135</xdr:rowOff>
    </xdr:to>
    <xdr:sp macro="" textlink="">
      <xdr:nvSpPr>
        <xdr:cNvPr id="79" name="楕円 78"/>
        <xdr:cNvSpPr/>
      </xdr:nvSpPr>
      <xdr:spPr bwMode="auto">
        <a:xfrm>
          <a:off x="2857500" y="330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116312</xdr:rowOff>
    </xdr:from>
    <xdr:ext cx="762000" cy="259045"/>
    <xdr:sp macro="" textlink="">
      <xdr:nvSpPr>
        <xdr:cNvPr id="80" name="テキスト ボックス 79"/>
        <xdr:cNvSpPr txBox="1"/>
      </xdr:nvSpPr>
      <xdr:spPr>
        <a:xfrm>
          <a:off x="2527300" y="307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281877</xdr:rowOff>
    </xdr:from>
    <xdr:to>
      <xdr:col>29</xdr:col>
      <xdr:colOff>127000</xdr:colOff>
      <xdr:row>34</xdr:row>
      <xdr:rowOff>29819</xdr:rowOff>
    </xdr:to>
    <xdr:cxnSp macro="">
      <xdr:nvCxnSpPr>
        <xdr:cNvPr id="113" name="直線コネクタ 112"/>
        <xdr:cNvCxnSpPr/>
      </xdr:nvCxnSpPr>
      <xdr:spPr bwMode="auto">
        <a:xfrm flipV="1">
          <a:off x="5003800" y="6206427"/>
          <a:ext cx="647700" cy="9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29819</xdr:rowOff>
    </xdr:from>
    <xdr:to>
      <xdr:col>26</xdr:col>
      <xdr:colOff>50800</xdr:colOff>
      <xdr:row>34</xdr:row>
      <xdr:rowOff>184226</xdr:rowOff>
    </xdr:to>
    <xdr:cxnSp macro="">
      <xdr:nvCxnSpPr>
        <xdr:cNvPr id="116" name="直線コネクタ 115"/>
        <xdr:cNvCxnSpPr/>
      </xdr:nvCxnSpPr>
      <xdr:spPr bwMode="auto">
        <a:xfrm flipV="1">
          <a:off x="4305300" y="6297269"/>
          <a:ext cx="698500" cy="1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184226</xdr:rowOff>
    </xdr:from>
    <xdr:to>
      <xdr:col>22</xdr:col>
      <xdr:colOff>114300</xdr:colOff>
      <xdr:row>34</xdr:row>
      <xdr:rowOff>185319</xdr:rowOff>
    </xdr:to>
    <xdr:cxnSp macro="">
      <xdr:nvCxnSpPr>
        <xdr:cNvPr id="119" name="直線コネクタ 118"/>
        <xdr:cNvCxnSpPr/>
      </xdr:nvCxnSpPr>
      <xdr:spPr bwMode="auto">
        <a:xfrm flipV="1">
          <a:off x="3606800" y="6451676"/>
          <a:ext cx="698500" cy="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185319</xdr:rowOff>
    </xdr:from>
    <xdr:to>
      <xdr:col>18</xdr:col>
      <xdr:colOff>177800</xdr:colOff>
      <xdr:row>35</xdr:row>
      <xdr:rowOff>120294</xdr:rowOff>
    </xdr:to>
    <xdr:cxnSp macro="">
      <xdr:nvCxnSpPr>
        <xdr:cNvPr id="122" name="直線コネクタ 121"/>
        <xdr:cNvCxnSpPr/>
      </xdr:nvCxnSpPr>
      <xdr:spPr bwMode="auto">
        <a:xfrm flipV="1">
          <a:off x="2908300" y="6452769"/>
          <a:ext cx="698500" cy="27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231077</xdr:rowOff>
    </xdr:from>
    <xdr:to>
      <xdr:col>29</xdr:col>
      <xdr:colOff>177800</xdr:colOff>
      <xdr:row>33</xdr:row>
      <xdr:rowOff>332677</xdr:rowOff>
    </xdr:to>
    <xdr:sp macro="" textlink="">
      <xdr:nvSpPr>
        <xdr:cNvPr id="132" name="楕円 131"/>
        <xdr:cNvSpPr/>
      </xdr:nvSpPr>
      <xdr:spPr bwMode="auto">
        <a:xfrm>
          <a:off x="5600700" y="615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76154</xdr:rowOff>
    </xdr:from>
    <xdr:ext cx="762000" cy="259045"/>
    <xdr:sp macro="" textlink="">
      <xdr:nvSpPr>
        <xdr:cNvPr id="133" name="人口1人当たり決算額の推移該当値テキスト445"/>
        <xdr:cNvSpPr txBox="1"/>
      </xdr:nvSpPr>
      <xdr:spPr>
        <a:xfrm>
          <a:off x="5740400" y="600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321919</xdr:rowOff>
    </xdr:from>
    <xdr:to>
      <xdr:col>26</xdr:col>
      <xdr:colOff>101600</xdr:colOff>
      <xdr:row>34</xdr:row>
      <xdr:rowOff>80619</xdr:rowOff>
    </xdr:to>
    <xdr:sp macro="" textlink="">
      <xdr:nvSpPr>
        <xdr:cNvPr id="134" name="楕円 133"/>
        <xdr:cNvSpPr/>
      </xdr:nvSpPr>
      <xdr:spPr bwMode="auto">
        <a:xfrm>
          <a:off x="4953000" y="62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90796</xdr:rowOff>
    </xdr:from>
    <xdr:ext cx="736600" cy="259045"/>
    <xdr:sp macro="" textlink="">
      <xdr:nvSpPr>
        <xdr:cNvPr id="135" name="テキスト ボックス 134"/>
        <xdr:cNvSpPr txBox="1"/>
      </xdr:nvSpPr>
      <xdr:spPr>
        <a:xfrm>
          <a:off x="4622800" y="601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133426</xdr:rowOff>
    </xdr:from>
    <xdr:to>
      <xdr:col>22</xdr:col>
      <xdr:colOff>165100</xdr:colOff>
      <xdr:row>34</xdr:row>
      <xdr:rowOff>235026</xdr:rowOff>
    </xdr:to>
    <xdr:sp macro="" textlink="">
      <xdr:nvSpPr>
        <xdr:cNvPr id="136" name="楕円 135"/>
        <xdr:cNvSpPr/>
      </xdr:nvSpPr>
      <xdr:spPr bwMode="auto">
        <a:xfrm>
          <a:off x="4254500" y="640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245203</xdr:rowOff>
    </xdr:from>
    <xdr:ext cx="762000" cy="259045"/>
    <xdr:sp macro="" textlink="">
      <xdr:nvSpPr>
        <xdr:cNvPr id="137" name="テキスト ボックス 136"/>
        <xdr:cNvSpPr txBox="1"/>
      </xdr:nvSpPr>
      <xdr:spPr>
        <a:xfrm>
          <a:off x="3924300" y="616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134519</xdr:rowOff>
    </xdr:from>
    <xdr:to>
      <xdr:col>19</xdr:col>
      <xdr:colOff>38100</xdr:colOff>
      <xdr:row>34</xdr:row>
      <xdr:rowOff>236119</xdr:rowOff>
    </xdr:to>
    <xdr:sp macro="" textlink="">
      <xdr:nvSpPr>
        <xdr:cNvPr id="138" name="楕円 137"/>
        <xdr:cNvSpPr/>
      </xdr:nvSpPr>
      <xdr:spPr bwMode="auto">
        <a:xfrm>
          <a:off x="3556000" y="640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246296</xdr:rowOff>
    </xdr:from>
    <xdr:ext cx="762000" cy="259045"/>
    <xdr:sp macro="" textlink="">
      <xdr:nvSpPr>
        <xdr:cNvPr id="139" name="テキスト ボックス 138"/>
        <xdr:cNvSpPr txBox="1"/>
      </xdr:nvSpPr>
      <xdr:spPr>
        <a:xfrm>
          <a:off x="3225800" y="61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69494</xdr:rowOff>
    </xdr:from>
    <xdr:to>
      <xdr:col>15</xdr:col>
      <xdr:colOff>101600</xdr:colOff>
      <xdr:row>35</xdr:row>
      <xdr:rowOff>171094</xdr:rowOff>
    </xdr:to>
    <xdr:sp macro="" textlink="">
      <xdr:nvSpPr>
        <xdr:cNvPr id="140" name="楕円 139"/>
        <xdr:cNvSpPr/>
      </xdr:nvSpPr>
      <xdr:spPr bwMode="auto">
        <a:xfrm>
          <a:off x="2857500" y="667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155871</xdr:rowOff>
    </xdr:from>
    <xdr:ext cx="762000" cy="259045"/>
    <xdr:sp macro="" textlink="">
      <xdr:nvSpPr>
        <xdr:cNvPr id="141" name="テキスト ボックス 140"/>
        <xdr:cNvSpPr txBox="1"/>
      </xdr:nvSpPr>
      <xdr:spPr>
        <a:xfrm>
          <a:off x="2527300" y="67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8,870
8,789
992.36
13,181,412
12,502,384
668,869
5,976,197
14,550,816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75726</xdr:rowOff>
    </xdr:from>
    <xdr:to>
      <xdr:col>24</xdr:col>
      <xdr:colOff>63500</xdr:colOff>
      <xdr:row>36</xdr:row>
      <xdr:rowOff>128693</xdr:rowOff>
    </xdr:to>
    <xdr:cxnSp macro="">
      <xdr:nvCxnSpPr>
        <xdr:cNvPr id="57" name="直線コネクタ 56"/>
        <xdr:cNvCxnSpPr/>
      </xdr:nvCxnSpPr>
      <xdr:spPr>
        <a:xfrm flipV="1">
          <a:off x="3797300" y="6076476"/>
          <a:ext cx="838200" cy="2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128693</xdr:rowOff>
    </xdr:from>
    <xdr:to>
      <xdr:col>19</xdr:col>
      <xdr:colOff>177800</xdr:colOff>
      <xdr:row>37</xdr:row>
      <xdr:rowOff>16919</xdr:rowOff>
    </xdr:to>
    <xdr:cxnSp macro="">
      <xdr:nvCxnSpPr>
        <xdr:cNvPr id="60" name="直線コネクタ 59"/>
        <xdr:cNvCxnSpPr/>
      </xdr:nvCxnSpPr>
      <xdr:spPr>
        <a:xfrm flipV="1">
          <a:off x="2908300" y="6300893"/>
          <a:ext cx="889000" cy="5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16919</xdr:rowOff>
    </xdr:from>
    <xdr:to>
      <xdr:col>15</xdr:col>
      <xdr:colOff>50800</xdr:colOff>
      <xdr:row>37</xdr:row>
      <xdr:rowOff>48620</xdr:rowOff>
    </xdr:to>
    <xdr:cxnSp macro="">
      <xdr:nvCxnSpPr>
        <xdr:cNvPr id="63" name="直線コネクタ 62"/>
        <xdr:cNvCxnSpPr/>
      </xdr:nvCxnSpPr>
      <xdr:spPr>
        <a:xfrm flipV="1">
          <a:off x="2019300" y="6360569"/>
          <a:ext cx="8890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48620</xdr:rowOff>
    </xdr:from>
    <xdr:to>
      <xdr:col>10</xdr:col>
      <xdr:colOff>114300</xdr:colOff>
      <xdr:row>37</xdr:row>
      <xdr:rowOff>64936</xdr:rowOff>
    </xdr:to>
    <xdr:cxnSp macro="">
      <xdr:nvCxnSpPr>
        <xdr:cNvPr id="66" name="直線コネクタ 65"/>
        <xdr:cNvCxnSpPr/>
      </xdr:nvCxnSpPr>
      <xdr:spPr>
        <a:xfrm flipV="1">
          <a:off x="1130300" y="6392270"/>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24926</xdr:rowOff>
    </xdr:from>
    <xdr:to>
      <xdr:col>24</xdr:col>
      <xdr:colOff>114300</xdr:colOff>
      <xdr:row>35</xdr:row>
      <xdr:rowOff>126526</xdr:rowOff>
    </xdr:to>
    <xdr:sp macro="" textlink="">
      <xdr:nvSpPr>
        <xdr:cNvPr id="76" name="楕円 75"/>
        <xdr:cNvSpPr/>
      </xdr:nvSpPr>
      <xdr:spPr>
        <a:xfrm>
          <a:off x="4584700" y="60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47803</xdr:rowOff>
    </xdr:from>
    <xdr:ext cx="599010" cy="259045"/>
    <xdr:sp macro="" textlink="">
      <xdr:nvSpPr>
        <xdr:cNvPr id="77" name="人件費該当値テキスト"/>
        <xdr:cNvSpPr txBox="1"/>
      </xdr:nvSpPr>
      <xdr:spPr>
        <a:xfrm>
          <a:off x="4686300" y="587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77893</xdr:rowOff>
    </xdr:from>
    <xdr:to>
      <xdr:col>20</xdr:col>
      <xdr:colOff>38100</xdr:colOff>
      <xdr:row>37</xdr:row>
      <xdr:rowOff>8043</xdr:rowOff>
    </xdr:to>
    <xdr:sp macro="" textlink="">
      <xdr:nvSpPr>
        <xdr:cNvPr id="78" name="楕円 77"/>
        <xdr:cNvSpPr/>
      </xdr:nvSpPr>
      <xdr:spPr>
        <a:xfrm>
          <a:off x="3746500" y="62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24570</xdr:rowOff>
    </xdr:from>
    <xdr:ext cx="599010" cy="259045"/>
    <xdr:sp macro="" textlink="">
      <xdr:nvSpPr>
        <xdr:cNvPr id="79" name="テキスト ボックス 78"/>
        <xdr:cNvSpPr txBox="1"/>
      </xdr:nvSpPr>
      <xdr:spPr>
        <a:xfrm>
          <a:off x="3497795" y="602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137569</xdr:rowOff>
    </xdr:from>
    <xdr:to>
      <xdr:col>15</xdr:col>
      <xdr:colOff>101600</xdr:colOff>
      <xdr:row>37</xdr:row>
      <xdr:rowOff>67719</xdr:rowOff>
    </xdr:to>
    <xdr:sp macro="" textlink="">
      <xdr:nvSpPr>
        <xdr:cNvPr id="80" name="楕円 79"/>
        <xdr:cNvSpPr/>
      </xdr:nvSpPr>
      <xdr:spPr>
        <a:xfrm>
          <a:off x="2857500" y="63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58846</xdr:rowOff>
    </xdr:from>
    <xdr:ext cx="599010" cy="259045"/>
    <xdr:sp macro="" textlink="">
      <xdr:nvSpPr>
        <xdr:cNvPr id="81" name="テキスト ボックス 80"/>
        <xdr:cNvSpPr txBox="1"/>
      </xdr:nvSpPr>
      <xdr:spPr>
        <a:xfrm>
          <a:off x="2608795" y="640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169270</xdr:rowOff>
    </xdr:from>
    <xdr:to>
      <xdr:col>10</xdr:col>
      <xdr:colOff>165100</xdr:colOff>
      <xdr:row>37</xdr:row>
      <xdr:rowOff>99420</xdr:rowOff>
    </xdr:to>
    <xdr:sp macro="" textlink="">
      <xdr:nvSpPr>
        <xdr:cNvPr id="82" name="楕円 81"/>
        <xdr:cNvSpPr/>
      </xdr:nvSpPr>
      <xdr:spPr>
        <a:xfrm>
          <a:off x="1968500" y="63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90547</xdr:rowOff>
    </xdr:from>
    <xdr:ext cx="599010" cy="259045"/>
    <xdr:sp macro="" textlink="">
      <xdr:nvSpPr>
        <xdr:cNvPr id="83" name="テキスト ボックス 82"/>
        <xdr:cNvSpPr txBox="1"/>
      </xdr:nvSpPr>
      <xdr:spPr>
        <a:xfrm>
          <a:off x="1719795" y="64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14136</xdr:rowOff>
    </xdr:from>
    <xdr:to>
      <xdr:col>6</xdr:col>
      <xdr:colOff>38100</xdr:colOff>
      <xdr:row>37</xdr:row>
      <xdr:rowOff>115736</xdr:rowOff>
    </xdr:to>
    <xdr:sp macro="" textlink="">
      <xdr:nvSpPr>
        <xdr:cNvPr id="84" name="楕円 83"/>
        <xdr:cNvSpPr/>
      </xdr:nvSpPr>
      <xdr:spPr>
        <a:xfrm>
          <a:off x="1079500" y="6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106863</xdr:rowOff>
    </xdr:from>
    <xdr:ext cx="599010" cy="259045"/>
    <xdr:sp macro="" textlink="">
      <xdr:nvSpPr>
        <xdr:cNvPr id="85" name="テキスト ボックス 84"/>
        <xdr:cNvSpPr txBox="1"/>
      </xdr:nvSpPr>
      <xdr:spPr>
        <a:xfrm>
          <a:off x="830795" y="6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150657</xdr:rowOff>
    </xdr:from>
    <xdr:to>
      <xdr:col>24</xdr:col>
      <xdr:colOff>63500</xdr:colOff>
      <xdr:row>56</xdr:row>
      <xdr:rowOff>165040</xdr:rowOff>
    </xdr:to>
    <xdr:cxnSp macro="">
      <xdr:nvCxnSpPr>
        <xdr:cNvPr id="112" name="直線コネクタ 111"/>
        <xdr:cNvCxnSpPr/>
      </xdr:nvCxnSpPr>
      <xdr:spPr>
        <a:xfrm>
          <a:off x="3797300" y="9751857"/>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104408</xdr:rowOff>
    </xdr:from>
    <xdr:to>
      <xdr:col>19</xdr:col>
      <xdr:colOff>177800</xdr:colOff>
      <xdr:row>56</xdr:row>
      <xdr:rowOff>150657</xdr:rowOff>
    </xdr:to>
    <xdr:cxnSp macro="">
      <xdr:nvCxnSpPr>
        <xdr:cNvPr id="115" name="直線コネクタ 114"/>
        <xdr:cNvCxnSpPr/>
      </xdr:nvCxnSpPr>
      <xdr:spPr>
        <a:xfrm>
          <a:off x="2908300" y="970560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75351</xdr:rowOff>
    </xdr:from>
    <xdr:to>
      <xdr:col>15</xdr:col>
      <xdr:colOff>50800</xdr:colOff>
      <xdr:row>56</xdr:row>
      <xdr:rowOff>104408</xdr:rowOff>
    </xdr:to>
    <xdr:cxnSp macro="">
      <xdr:nvCxnSpPr>
        <xdr:cNvPr id="118" name="直線コネクタ 117"/>
        <xdr:cNvCxnSpPr/>
      </xdr:nvCxnSpPr>
      <xdr:spPr>
        <a:xfrm>
          <a:off x="2019300" y="9162201"/>
          <a:ext cx="889000" cy="5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75351</xdr:rowOff>
    </xdr:from>
    <xdr:to>
      <xdr:col>10</xdr:col>
      <xdr:colOff>114300</xdr:colOff>
      <xdr:row>56</xdr:row>
      <xdr:rowOff>90137</xdr:rowOff>
    </xdr:to>
    <xdr:cxnSp macro="">
      <xdr:nvCxnSpPr>
        <xdr:cNvPr id="121" name="直線コネクタ 120"/>
        <xdr:cNvCxnSpPr/>
      </xdr:nvCxnSpPr>
      <xdr:spPr>
        <a:xfrm flipV="1">
          <a:off x="1130300" y="9162201"/>
          <a:ext cx="889000" cy="52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114240</xdr:rowOff>
    </xdr:from>
    <xdr:to>
      <xdr:col>24</xdr:col>
      <xdr:colOff>114300</xdr:colOff>
      <xdr:row>57</xdr:row>
      <xdr:rowOff>44390</xdr:rowOff>
    </xdr:to>
    <xdr:sp macro="" textlink="">
      <xdr:nvSpPr>
        <xdr:cNvPr id="131" name="楕円 130"/>
        <xdr:cNvSpPr/>
      </xdr:nvSpPr>
      <xdr:spPr>
        <a:xfrm>
          <a:off x="4584700" y="97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92667</xdr:rowOff>
    </xdr:from>
    <xdr:ext cx="599010" cy="259045"/>
    <xdr:sp macro="" textlink="">
      <xdr:nvSpPr>
        <xdr:cNvPr id="132" name="物件費該当値テキスト"/>
        <xdr:cNvSpPr txBox="1"/>
      </xdr:nvSpPr>
      <xdr:spPr>
        <a:xfrm>
          <a:off x="4686300" y="969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99857</xdr:rowOff>
    </xdr:from>
    <xdr:to>
      <xdr:col>20</xdr:col>
      <xdr:colOff>38100</xdr:colOff>
      <xdr:row>57</xdr:row>
      <xdr:rowOff>30007</xdr:rowOff>
    </xdr:to>
    <xdr:sp macro="" textlink="">
      <xdr:nvSpPr>
        <xdr:cNvPr id="133" name="楕円 132"/>
        <xdr:cNvSpPr/>
      </xdr:nvSpPr>
      <xdr:spPr>
        <a:xfrm>
          <a:off x="3746500" y="97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21134</xdr:rowOff>
    </xdr:from>
    <xdr:ext cx="599010" cy="259045"/>
    <xdr:sp macro="" textlink="">
      <xdr:nvSpPr>
        <xdr:cNvPr id="134" name="テキスト ボックス 133"/>
        <xdr:cNvSpPr txBox="1"/>
      </xdr:nvSpPr>
      <xdr:spPr>
        <a:xfrm>
          <a:off x="3497795" y="979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53608</xdr:rowOff>
    </xdr:from>
    <xdr:to>
      <xdr:col>15</xdr:col>
      <xdr:colOff>101600</xdr:colOff>
      <xdr:row>56</xdr:row>
      <xdr:rowOff>155208</xdr:rowOff>
    </xdr:to>
    <xdr:sp macro="" textlink="">
      <xdr:nvSpPr>
        <xdr:cNvPr id="135" name="楕円 134"/>
        <xdr:cNvSpPr/>
      </xdr:nvSpPr>
      <xdr:spPr>
        <a:xfrm>
          <a:off x="2857500" y="9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xdr:rowOff>
    </xdr:from>
    <xdr:ext cx="599010" cy="259045"/>
    <xdr:sp macro="" textlink="">
      <xdr:nvSpPr>
        <xdr:cNvPr id="136" name="テキスト ボックス 135"/>
        <xdr:cNvSpPr txBox="1"/>
      </xdr:nvSpPr>
      <xdr:spPr>
        <a:xfrm>
          <a:off x="2608795" y="943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24551</xdr:rowOff>
    </xdr:from>
    <xdr:to>
      <xdr:col>10</xdr:col>
      <xdr:colOff>165100</xdr:colOff>
      <xdr:row>53</xdr:row>
      <xdr:rowOff>126151</xdr:rowOff>
    </xdr:to>
    <xdr:sp macro="" textlink="">
      <xdr:nvSpPr>
        <xdr:cNvPr id="137" name="楕円 136"/>
        <xdr:cNvSpPr/>
      </xdr:nvSpPr>
      <xdr:spPr>
        <a:xfrm>
          <a:off x="1968500" y="91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142678</xdr:rowOff>
    </xdr:from>
    <xdr:ext cx="599010" cy="259045"/>
    <xdr:sp macro="" textlink="">
      <xdr:nvSpPr>
        <xdr:cNvPr id="138" name="テキスト ボックス 137"/>
        <xdr:cNvSpPr txBox="1"/>
      </xdr:nvSpPr>
      <xdr:spPr>
        <a:xfrm>
          <a:off x="1719795" y="888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39337</xdr:rowOff>
    </xdr:from>
    <xdr:to>
      <xdr:col>6</xdr:col>
      <xdr:colOff>38100</xdr:colOff>
      <xdr:row>56</xdr:row>
      <xdr:rowOff>140937</xdr:rowOff>
    </xdr:to>
    <xdr:sp macro="" textlink="">
      <xdr:nvSpPr>
        <xdr:cNvPr id="139" name="楕円 138"/>
        <xdr:cNvSpPr/>
      </xdr:nvSpPr>
      <xdr:spPr>
        <a:xfrm>
          <a:off x="1079500" y="96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157464</xdr:rowOff>
    </xdr:from>
    <xdr:ext cx="599010" cy="259045"/>
    <xdr:sp macro="" textlink="">
      <xdr:nvSpPr>
        <xdr:cNvPr id="140" name="テキスト ボックス 139"/>
        <xdr:cNvSpPr txBox="1"/>
      </xdr:nvSpPr>
      <xdr:spPr>
        <a:xfrm>
          <a:off x="830795" y="941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96769</xdr:rowOff>
    </xdr:from>
    <xdr:to>
      <xdr:col>24</xdr:col>
      <xdr:colOff>63500</xdr:colOff>
      <xdr:row>75</xdr:row>
      <xdr:rowOff>18839</xdr:rowOff>
    </xdr:to>
    <xdr:cxnSp macro="">
      <xdr:nvCxnSpPr>
        <xdr:cNvPr id="167" name="直線コネクタ 166"/>
        <xdr:cNvCxnSpPr/>
      </xdr:nvCxnSpPr>
      <xdr:spPr>
        <a:xfrm flipV="1">
          <a:off x="3797300" y="12784069"/>
          <a:ext cx="8382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18839</xdr:rowOff>
    </xdr:from>
    <xdr:to>
      <xdr:col>19</xdr:col>
      <xdr:colOff>177800</xdr:colOff>
      <xdr:row>76</xdr:row>
      <xdr:rowOff>116635</xdr:rowOff>
    </xdr:to>
    <xdr:cxnSp macro="">
      <xdr:nvCxnSpPr>
        <xdr:cNvPr id="170" name="直線コネクタ 169"/>
        <xdr:cNvCxnSpPr/>
      </xdr:nvCxnSpPr>
      <xdr:spPr>
        <a:xfrm flipV="1">
          <a:off x="2908300" y="12877589"/>
          <a:ext cx="889000" cy="26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89226</xdr:rowOff>
    </xdr:from>
    <xdr:to>
      <xdr:col>15</xdr:col>
      <xdr:colOff>50800</xdr:colOff>
      <xdr:row>76</xdr:row>
      <xdr:rowOff>116635</xdr:rowOff>
    </xdr:to>
    <xdr:cxnSp macro="">
      <xdr:nvCxnSpPr>
        <xdr:cNvPr id="173" name="直線コネクタ 172"/>
        <xdr:cNvCxnSpPr/>
      </xdr:nvCxnSpPr>
      <xdr:spPr>
        <a:xfrm>
          <a:off x="2019300" y="13119426"/>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87373</xdr:rowOff>
    </xdr:from>
    <xdr:to>
      <xdr:col>10</xdr:col>
      <xdr:colOff>114300</xdr:colOff>
      <xdr:row>76</xdr:row>
      <xdr:rowOff>89226</xdr:rowOff>
    </xdr:to>
    <xdr:cxnSp macro="">
      <xdr:nvCxnSpPr>
        <xdr:cNvPr id="176" name="直線コネクタ 175"/>
        <xdr:cNvCxnSpPr/>
      </xdr:nvCxnSpPr>
      <xdr:spPr>
        <a:xfrm>
          <a:off x="1130300" y="13117573"/>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45969</xdr:rowOff>
    </xdr:from>
    <xdr:to>
      <xdr:col>24</xdr:col>
      <xdr:colOff>114300</xdr:colOff>
      <xdr:row>74</xdr:row>
      <xdr:rowOff>147569</xdr:rowOff>
    </xdr:to>
    <xdr:sp macro="" textlink="">
      <xdr:nvSpPr>
        <xdr:cNvPr id="186" name="楕円 185"/>
        <xdr:cNvSpPr/>
      </xdr:nvSpPr>
      <xdr:spPr>
        <a:xfrm>
          <a:off x="4584700" y="127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68846</xdr:rowOff>
    </xdr:from>
    <xdr:ext cx="534377" cy="259045"/>
    <xdr:sp macro="" textlink="">
      <xdr:nvSpPr>
        <xdr:cNvPr id="187" name="維持補修費該当値テキスト"/>
        <xdr:cNvSpPr txBox="1"/>
      </xdr:nvSpPr>
      <xdr:spPr>
        <a:xfrm>
          <a:off x="4686300" y="125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139489</xdr:rowOff>
    </xdr:from>
    <xdr:to>
      <xdr:col>20</xdr:col>
      <xdr:colOff>38100</xdr:colOff>
      <xdr:row>75</xdr:row>
      <xdr:rowOff>69639</xdr:rowOff>
    </xdr:to>
    <xdr:sp macro="" textlink="">
      <xdr:nvSpPr>
        <xdr:cNvPr id="188" name="楕円 187"/>
        <xdr:cNvSpPr/>
      </xdr:nvSpPr>
      <xdr:spPr>
        <a:xfrm>
          <a:off x="3746500" y="12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86166</xdr:rowOff>
    </xdr:from>
    <xdr:ext cx="534377" cy="259045"/>
    <xdr:sp macro="" textlink="">
      <xdr:nvSpPr>
        <xdr:cNvPr id="189" name="テキスト ボックス 188"/>
        <xdr:cNvSpPr txBox="1"/>
      </xdr:nvSpPr>
      <xdr:spPr>
        <a:xfrm>
          <a:off x="3530111" y="126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65835</xdr:rowOff>
    </xdr:from>
    <xdr:to>
      <xdr:col>15</xdr:col>
      <xdr:colOff>101600</xdr:colOff>
      <xdr:row>76</xdr:row>
      <xdr:rowOff>167435</xdr:rowOff>
    </xdr:to>
    <xdr:sp macro="" textlink="">
      <xdr:nvSpPr>
        <xdr:cNvPr id="190" name="楕円 189"/>
        <xdr:cNvSpPr/>
      </xdr:nvSpPr>
      <xdr:spPr>
        <a:xfrm>
          <a:off x="2857500" y="130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12511</xdr:rowOff>
    </xdr:from>
    <xdr:ext cx="534377" cy="259045"/>
    <xdr:sp macro="" textlink="">
      <xdr:nvSpPr>
        <xdr:cNvPr id="191" name="テキスト ボックス 190"/>
        <xdr:cNvSpPr txBox="1"/>
      </xdr:nvSpPr>
      <xdr:spPr>
        <a:xfrm>
          <a:off x="2641111" y="128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38426</xdr:rowOff>
    </xdr:from>
    <xdr:to>
      <xdr:col>10</xdr:col>
      <xdr:colOff>165100</xdr:colOff>
      <xdr:row>76</xdr:row>
      <xdr:rowOff>140026</xdr:rowOff>
    </xdr:to>
    <xdr:sp macro="" textlink="">
      <xdr:nvSpPr>
        <xdr:cNvPr id="192" name="楕円 191"/>
        <xdr:cNvSpPr/>
      </xdr:nvSpPr>
      <xdr:spPr>
        <a:xfrm>
          <a:off x="1968500" y="130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156552</xdr:rowOff>
    </xdr:from>
    <xdr:ext cx="534377" cy="259045"/>
    <xdr:sp macro="" textlink="">
      <xdr:nvSpPr>
        <xdr:cNvPr id="193" name="テキスト ボックス 192"/>
        <xdr:cNvSpPr txBox="1"/>
      </xdr:nvSpPr>
      <xdr:spPr>
        <a:xfrm>
          <a:off x="1752111" y="1284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36573</xdr:rowOff>
    </xdr:from>
    <xdr:to>
      <xdr:col>6</xdr:col>
      <xdr:colOff>38100</xdr:colOff>
      <xdr:row>76</xdr:row>
      <xdr:rowOff>138173</xdr:rowOff>
    </xdr:to>
    <xdr:sp macro="" textlink="">
      <xdr:nvSpPr>
        <xdr:cNvPr id="194" name="楕円 193"/>
        <xdr:cNvSpPr/>
      </xdr:nvSpPr>
      <xdr:spPr>
        <a:xfrm>
          <a:off x="1079500" y="130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154701</xdr:rowOff>
    </xdr:from>
    <xdr:ext cx="534377" cy="259045"/>
    <xdr:sp macro="" textlink="">
      <xdr:nvSpPr>
        <xdr:cNvPr id="195" name="テキスト ボックス 194"/>
        <xdr:cNvSpPr txBox="1"/>
      </xdr:nvSpPr>
      <xdr:spPr>
        <a:xfrm>
          <a:off x="863111" y="128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95008</xdr:rowOff>
    </xdr:from>
    <xdr:to>
      <xdr:col>24</xdr:col>
      <xdr:colOff>63500</xdr:colOff>
      <xdr:row>96</xdr:row>
      <xdr:rowOff>123673</xdr:rowOff>
    </xdr:to>
    <xdr:cxnSp macro="">
      <xdr:nvCxnSpPr>
        <xdr:cNvPr id="225" name="直線コネクタ 224"/>
        <xdr:cNvCxnSpPr/>
      </xdr:nvCxnSpPr>
      <xdr:spPr>
        <a:xfrm>
          <a:off x="3797300" y="16554208"/>
          <a:ext cx="8382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95008</xdr:rowOff>
    </xdr:from>
    <xdr:to>
      <xdr:col>19</xdr:col>
      <xdr:colOff>177800</xdr:colOff>
      <xdr:row>96</xdr:row>
      <xdr:rowOff>109792</xdr:rowOff>
    </xdr:to>
    <xdr:cxnSp macro="">
      <xdr:nvCxnSpPr>
        <xdr:cNvPr id="228" name="直線コネクタ 227"/>
        <xdr:cNvCxnSpPr/>
      </xdr:nvCxnSpPr>
      <xdr:spPr>
        <a:xfrm flipV="1">
          <a:off x="2908300" y="165542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40043</xdr:rowOff>
    </xdr:from>
    <xdr:to>
      <xdr:col>15</xdr:col>
      <xdr:colOff>50800</xdr:colOff>
      <xdr:row>96</xdr:row>
      <xdr:rowOff>109792</xdr:rowOff>
    </xdr:to>
    <xdr:cxnSp macro="">
      <xdr:nvCxnSpPr>
        <xdr:cNvPr id="231" name="直線コネクタ 230"/>
        <xdr:cNvCxnSpPr/>
      </xdr:nvCxnSpPr>
      <xdr:spPr>
        <a:xfrm>
          <a:off x="2019300" y="16499243"/>
          <a:ext cx="889000" cy="6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40043</xdr:rowOff>
    </xdr:from>
    <xdr:to>
      <xdr:col>10</xdr:col>
      <xdr:colOff>114300</xdr:colOff>
      <xdr:row>96</xdr:row>
      <xdr:rowOff>41123</xdr:rowOff>
    </xdr:to>
    <xdr:cxnSp macro="">
      <xdr:nvCxnSpPr>
        <xdr:cNvPr id="234" name="直線コネクタ 233"/>
        <xdr:cNvCxnSpPr/>
      </xdr:nvCxnSpPr>
      <xdr:spPr>
        <a:xfrm flipV="1">
          <a:off x="1130300" y="16499243"/>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72873</xdr:rowOff>
    </xdr:from>
    <xdr:to>
      <xdr:col>24</xdr:col>
      <xdr:colOff>114300</xdr:colOff>
      <xdr:row>97</xdr:row>
      <xdr:rowOff>3023</xdr:rowOff>
    </xdr:to>
    <xdr:sp macro="" textlink="">
      <xdr:nvSpPr>
        <xdr:cNvPr id="244" name="楕円 243"/>
        <xdr:cNvSpPr/>
      </xdr:nvSpPr>
      <xdr:spPr>
        <a:xfrm>
          <a:off x="4584700" y="165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51300</xdr:rowOff>
    </xdr:from>
    <xdr:ext cx="534377" cy="259045"/>
    <xdr:sp macro="" textlink="">
      <xdr:nvSpPr>
        <xdr:cNvPr id="245" name="扶助費該当値テキスト"/>
        <xdr:cNvSpPr txBox="1"/>
      </xdr:nvSpPr>
      <xdr:spPr>
        <a:xfrm>
          <a:off x="4686300" y="165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44208</xdr:rowOff>
    </xdr:from>
    <xdr:to>
      <xdr:col>20</xdr:col>
      <xdr:colOff>38100</xdr:colOff>
      <xdr:row>96</xdr:row>
      <xdr:rowOff>145808</xdr:rowOff>
    </xdr:to>
    <xdr:sp macro="" textlink="">
      <xdr:nvSpPr>
        <xdr:cNvPr id="246" name="楕円 245"/>
        <xdr:cNvSpPr/>
      </xdr:nvSpPr>
      <xdr:spPr>
        <a:xfrm>
          <a:off x="3746500" y="165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136935</xdr:rowOff>
    </xdr:from>
    <xdr:ext cx="534377" cy="259045"/>
    <xdr:sp macro="" textlink="">
      <xdr:nvSpPr>
        <xdr:cNvPr id="247" name="テキスト ボックス 246"/>
        <xdr:cNvSpPr txBox="1"/>
      </xdr:nvSpPr>
      <xdr:spPr>
        <a:xfrm>
          <a:off x="3530111" y="165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58992</xdr:rowOff>
    </xdr:from>
    <xdr:to>
      <xdr:col>15</xdr:col>
      <xdr:colOff>101600</xdr:colOff>
      <xdr:row>96</xdr:row>
      <xdr:rowOff>160592</xdr:rowOff>
    </xdr:to>
    <xdr:sp macro="" textlink="">
      <xdr:nvSpPr>
        <xdr:cNvPr id="248" name="楕円 247"/>
        <xdr:cNvSpPr/>
      </xdr:nvSpPr>
      <xdr:spPr>
        <a:xfrm>
          <a:off x="2857500" y="16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151719</xdr:rowOff>
    </xdr:from>
    <xdr:ext cx="534377" cy="259045"/>
    <xdr:sp macro="" textlink="">
      <xdr:nvSpPr>
        <xdr:cNvPr id="249" name="テキスト ボックス 248"/>
        <xdr:cNvSpPr txBox="1"/>
      </xdr:nvSpPr>
      <xdr:spPr>
        <a:xfrm>
          <a:off x="2641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160693</xdr:rowOff>
    </xdr:from>
    <xdr:to>
      <xdr:col>10</xdr:col>
      <xdr:colOff>165100</xdr:colOff>
      <xdr:row>96</xdr:row>
      <xdr:rowOff>90843</xdr:rowOff>
    </xdr:to>
    <xdr:sp macro="" textlink="">
      <xdr:nvSpPr>
        <xdr:cNvPr id="250" name="楕円 249"/>
        <xdr:cNvSpPr/>
      </xdr:nvSpPr>
      <xdr:spPr>
        <a:xfrm>
          <a:off x="1968500" y="164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81970</xdr:rowOff>
    </xdr:from>
    <xdr:ext cx="534377" cy="259045"/>
    <xdr:sp macro="" textlink="">
      <xdr:nvSpPr>
        <xdr:cNvPr id="251" name="テキスト ボックス 250"/>
        <xdr:cNvSpPr txBox="1"/>
      </xdr:nvSpPr>
      <xdr:spPr>
        <a:xfrm>
          <a:off x="1752111" y="165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161773</xdr:rowOff>
    </xdr:from>
    <xdr:to>
      <xdr:col>6</xdr:col>
      <xdr:colOff>38100</xdr:colOff>
      <xdr:row>96</xdr:row>
      <xdr:rowOff>91923</xdr:rowOff>
    </xdr:to>
    <xdr:sp macro="" textlink="">
      <xdr:nvSpPr>
        <xdr:cNvPr id="252" name="楕円 251"/>
        <xdr:cNvSpPr/>
      </xdr:nvSpPr>
      <xdr:spPr>
        <a:xfrm>
          <a:off x="1079500" y="16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83050</xdr:rowOff>
    </xdr:from>
    <xdr:ext cx="534377" cy="259045"/>
    <xdr:sp macro="" textlink="">
      <xdr:nvSpPr>
        <xdr:cNvPr id="253" name="テキスト ボックス 252"/>
        <xdr:cNvSpPr txBox="1"/>
      </xdr:nvSpPr>
      <xdr:spPr>
        <a:xfrm>
          <a:off x="863111" y="165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149526</xdr:rowOff>
    </xdr:from>
    <xdr:to>
      <xdr:col>55</xdr:col>
      <xdr:colOff>0</xdr:colOff>
      <xdr:row>37</xdr:row>
      <xdr:rowOff>103555</xdr:rowOff>
    </xdr:to>
    <xdr:cxnSp macro="">
      <xdr:nvCxnSpPr>
        <xdr:cNvPr id="283" name="直線コネクタ 282"/>
        <xdr:cNvCxnSpPr/>
      </xdr:nvCxnSpPr>
      <xdr:spPr>
        <a:xfrm flipV="1">
          <a:off x="9639300" y="5978826"/>
          <a:ext cx="838200" cy="4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64430</xdr:rowOff>
    </xdr:from>
    <xdr:to>
      <xdr:col>50</xdr:col>
      <xdr:colOff>114300</xdr:colOff>
      <xdr:row>37</xdr:row>
      <xdr:rowOff>103555</xdr:rowOff>
    </xdr:to>
    <xdr:cxnSp macro="">
      <xdr:nvCxnSpPr>
        <xdr:cNvPr id="286" name="直線コネクタ 285"/>
        <xdr:cNvCxnSpPr/>
      </xdr:nvCxnSpPr>
      <xdr:spPr>
        <a:xfrm>
          <a:off x="8750300" y="6408080"/>
          <a:ext cx="889000" cy="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92966</xdr:rowOff>
    </xdr:from>
    <xdr:to>
      <xdr:col>45</xdr:col>
      <xdr:colOff>177800</xdr:colOff>
      <xdr:row>37</xdr:row>
      <xdr:rowOff>64430</xdr:rowOff>
    </xdr:to>
    <xdr:cxnSp macro="">
      <xdr:nvCxnSpPr>
        <xdr:cNvPr id="289" name="直線コネクタ 288"/>
        <xdr:cNvCxnSpPr/>
      </xdr:nvCxnSpPr>
      <xdr:spPr>
        <a:xfrm>
          <a:off x="7861300" y="6265166"/>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92966</xdr:rowOff>
    </xdr:from>
    <xdr:to>
      <xdr:col>41</xdr:col>
      <xdr:colOff>50800</xdr:colOff>
      <xdr:row>37</xdr:row>
      <xdr:rowOff>102164</xdr:rowOff>
    </xdr:to>
    <xdr:cxnSp macro="">
      <xdr:nvCxnSpPr>
        <xdr:cNvPr id="292" name="直線コネクタ 291"/>
        <xdr:cNvCxnSpPr/>
      </xdr:nvCxnSpPr>
      <xdr:spPr>
        <a:xfrm flipV="1">
          <a:off x="6972300" y="6265166"/>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98726</xdr:rowOff>
    </xdr:from>
    <xdr:to>
      <xdr:col>55</xdr:col>
      <xdr:colOff>50800</xdr:colOff>
      <xdr:row>35</xdr:row>
      <xdr:rowOff>28876</xdr:rowOff>
    </xdr:to>
    <xdr:sp macro="" textlink="">
      <xdr:nvSpPr>
        <xdr:cNvPr id="302" name="楕円 301"/>
        <xdr:cNvSpPr/>
      </xdr:nvSpPr>
      <xdr:spPr>
        <a:xfrm>
          <a:off x="10426700" y="59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121603</xdr:rowOff>
    </xdr:from>
    <xdr:ext cx="599010" cy="259045"/>
    <xdr:sp macro="" textlink="">
      <xdr:nvSpPr>
        <xdr:cNvPr id="303" name="補助費等該当値テキスト"/>
        <xdr:cNvSpPr txBox="1"/>
      </xdr:nvSpPr>
      <xdr:spPr>
        <a:xfrm>
          <a:off x="10528300" y="57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52755</xdr:rowOff>
    </xdr:from>
    <xdr:to>
      <xdr:col>50</xdr:col>
      <xdr:colOff>165100</xdr:colOff>
      <xdr:row>37</xdr:row>
      <xdr:rowOff>154355</xdr:rowOff>
    </xdr:to>
    <xdr:sp macro="" textlink="">
      <xdr:nvSpPr>
        <xdr:cNvPr id="304" name="楕円 303"/>
        <xdr:cNvSpPr/>
      </xdr:nvSpPr>
      <xdr:spPr>
        <a:xfrm>
          <a:off x="9588500" y="63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170882</xdr:rowOff>
    </xdr:from>
    <xdr:ext cx="599010" cy="259045"/>
    <xdr:sp macro="" textlink="">
      <xdr:nvSpPr>
        <xdr:cNvPr id="305" name="テキスト ボックス 304"/>
        <xdr:cNvSpPr txBox="1"/>
      </xdr:nvSpPr>
      <xdr:spPr>
        <a:xfrm>
          <a:off x="9339795" y="617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13630</xdr:rowOff>
    </xdr:from>
    <xdr:to>
      <xdr:col>46</xdr:col>
      <xdr:colOff>38100</xdr:colOff>
      <xdr:row>37</xdr:row>
      <xdr:rowOff>115230</xdr:rowOff>
    </xdr:to>
    <xdr:sp macro="" textlink="">
      <xdr:nvSpPr>
        <xdr:cNvPr id="306" name="楕円 305"/>
        <xdr:cNvSpPr/>
      </xdr:nvSpPr>
      <xdr:spPr>
        <a:xfrm>
          <a:off x="8699500" y="63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131757</xdr:rowOff>
    </xdr:from>
    <xdr:ext cx="599010" cy="259045"/>
    <xdr:sp macro="" textlink="">
      <xdr:nvSpPr>
        <xdr:cNvPr id="307" name="テキスト ボックス 306"/>
        <xdr:cNvSpPr txBox="1"/>
      </xdr:nvSpPr>
      <xdr:spPr>
        <a:xfrm>
          <a:off x="8450795" y="613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42166</xdr:rowOff>
    </xdr:from>
    <xdr:to>
      <xdr:col>41</xdr:col>
      <xdr:colOff>101600</xdr:colOff>
      <xdr:row>36</xdr:row>
      <xdr:rowOff>143766</xdr:rowOff>
    </xdr:to>
    <xdr:sp macro="" textlink="">
      <xdr:nvSpPr>
        <xdr:cNvPr id="308" name="楕円 307"/>
        <xdr:cNvSpPr/>
      </xdr:nvSpPr>
      <xdr:spPr>
        <a:xfrm>
          <a:off x="7810500" y="62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160293</xdr:rowOff>
    </xdr:from>
    <xdr:ext cx="599010" cy="259045"/>
    <xdr:sp macro="" textlink="">
      <xdr:nvSpPr>
        <xdr:cNvPr id="309" name="テキスト ボックス 308"/>
        <xdr:cNvSpPr txBox="1"/>
      </xdr:nvSpPr>
      <xdr:spPr>
        <a:xfrm>
          <a:off x="7561795" y="598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51364</xdr:rowOff>
    </xdr:from>
    <xdr:to>
      <xdr:col>36</xdr:col>
      <xdr:colOff>165100</xdr:colOff>
      <xdr:row>37</xdr:row>
      <xdr:rowOff>152964</xdr:rowOff>
    </xdr:to>
    <xdr:sp macro="" textlink="">
      <xdr:nvSpPr>
        <xdr:cNvPr id="310" name="楕円 309"/>
        <xdr:cNvSpPr/>
      </xdr:nvSpPr>
      <xdr:spPr>
        <a:xfrm>
          <a:off x="6921500" y="63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169491</xdr:rowOff>
    </xdr:from>
    <xdr:ext cx="599010" cy="259045"/>
    <xdr:sp macro="" textlink="">
      <xdr:nvSpPr>
        <xdr:cNvPr id="311" name="テキスト ボックス 310"/>
        <xdr:cNvSpPr txBox="1"/>
      </xdr:nvSpPr>
      <xdr:spPr>
        <a:xfrm>
          <a:off x="6672795" y="617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81778</xdr:rowOff>
    </xdr:from>
    <xdr:to>
      <xdr:col>55</xdr:col>
      <xdr:colOff>0</xdr:colOff>
      <xdr:row>57</xdr:row>
      <xdr:rowOff>143290</xdr:rowOff>
    </xdr:to>
    <xdr:cxnSp macro="">
      <xdr:nvCxnSpPr>
        <xdr:cNvPr id="342" name="直線コネクタ 341"/>
        <xdr:cNvCxnSpPr/>
      </xdr:nvCxnSpPr>
      <xdr:spPr>
        <a:xfrm>
          <a:off x="9639300" y="9854428"/>
          <a:ext cx="8382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135941</xdr:rowOff>
    </xdr:from>
    <xdr:to>
      <xdr:col>50</xdr:col>
      <xdr:colOff>114300</xdr:colOff>
      <xdr:row>57</xdr:row>
      <xdr:rowOff>81778</xdr:rowOff>
    </xdr:to>
    <xdr:cxnSp macro="">
      <xdr:nvCxnSpPr>
        <xdr:cNvPr id="345" name="直線コネクタ 344"/>
        <xdr:cNvCxnSpPr/>
      </xdr:nvCxnSpPr>
      <xdr:spPr>
        <a:xfrm>
          <a:off x="8750300" y="9737141"/>
          <a:ext cx="889000" cy="1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135298</xdr:rowOff>
    </xdr:from>
    <xdr:to>
      <xdr:col>45</xdr:col>
      <xdr:colOff>177800</xdr:colOff>
      <xdr:row>56</xdr:row>
      <xdr:rowOff>135941</xdr:rowOff>
    </xdr:to>
    <xdr:cxnSp macro="">
      <xdr:nvCxnSpPr>
        <xdr:cNvPr id="348" name="直線コネクタ 347"/>
        <xdr:cNvCxnSpPr/>
      </xdr:nvCxnSpPr>
      <xdr:spPr>
        <a:xfrm>
          <a:off x="7861300" y="9222148"/>
          <a:ext cx="889000" cy="5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135298</xdr:rowOff>
    </xdr:from>
    <xdr:to>
      <xdr:col>41</xdr:col>
      <xdr:colOff>50800</xdr:colOff>
      <xdr:row>56</xdr:row>
      <xdr:rowOff>52002</xdr:rowOff>
    </xdr:to>
    <xdr:cxnSp macro="">
      <xdr:nvCxnSpPr>
        <xdr:cNvPr id="351" name="直線コネクタ 350"/>
        <xdr:cNvCxnSpPr/>
      </xdr:nvCxnSpPr>
      <xdr:spPr>
        <a:xfrm flipV="1">
          <a:off x="6972300" y="9222148"/>
          <a:ext cx="889000" cy="4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92490</xdr:rowOff>
    </xdr:from>
    <xdr:to>
      <xdr:col>55</xdr:col>
      <xdr:colOff>50800</xdr:colOff>
      <xdr:row>58</xdr:row>
      <xdr:rowOff>22640</xdr:rowOff>
    </xdr:to>
    <xdr:sp macro="" textlink="">
      <xdr:nvSpPr>
        <xdr:cNvPr id="361" name="楕円 360"/>
        <xdr:cNvSpPr/>
      </xdr:nvSpPr>
      <xdr:spPr>
        <a:xfrm>
          <a:off x="10426700" y="98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70917</xdr:rowOff>
    </xdr:from>
    <xdr:ext cx="599010" cy="259045"/>
    <xdr:sp macro="" textlink="">
      <xdr:nvSpPr>
        <xdr:cNvPr id="362" name="普通建設事業費該当値テキスト"/>
        <xdr:cNvSpPr txBox="1"/>
      </xdr:nvSpPr>
      <xdr:spPr>
        <a:xfrm>
          <a:off x="10528300" y="9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30978</xdr:rowOff>
    </xdr:from>
    <xdr:to>
      <xdr:col>50</xdr:col>
      <xdr:colOff>165100</xdr:colOff>
      <xdr:row>57</xdr:row>
      <xdr:rowOff>132578</xdr:rowOff>
    </xdr:to>
    <xdr:sp macro="" textlink="">
      <xdr:nvSpPr>
        <xdr:cNvPr id="363" name="楕円 362"/>
        <xdr:cNvSpPr/>
      </xdr:nvSpPr>
      <xdr:spPr>
        <a:xfrm>
          <a:off x="9588500" y="9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149105</xdr:rowOff>
    </xdr:from>
    <xdr:ext cx="599010" cy="259045"/>
    <xdr:sp macro="" textlink="">
      <xdr:nvSpPr>
        <xdr:cNvPr id="364" name="テキスト ボックス 363"/>
        <xdr:cNvSpPr txBox="1"/>
      </xdr:nvSpPr>
      <xdr:spPr>
        <a:xfrm>
          <a:off x="9339795" y="95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85141</xdr:rowOff>
    </xdr:from>
    <xdr:to>
      <xdr:col>46</xdr:col>
      <xdr:colOff>38100</xdr:colOff>
      <xdr:row>57</xdr:row>
      <xdr:rowOff>15291</xdr:rowOff>
    </xdr:to>
    <xdr:sp macro="" textlink="">
      <xdr:nvSpPr>
        <xdr:cNvPr id="365" name="楕円 364"/>
        <xdr:cNvSpPr/>
      </xdr:nvSpPr>
      <xdr:spPr>
        <a:xfrm>
          <a:off x="8699500" y="96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31818</xdr:rowOff>
    </xdr:from>
    <xdr:ext cx="599010" cy="259045"/>
    <xdr:sp macro="" textlink="">
      <xdr:nvSpPr>
        <xdr:cNvPr id="366" name="テキスト ボックス 365"/>
        <xdr:cNvSpPr txBox="1"/>
      </xdr:nvSpPr>
      <xdr:spPr>
        <a:xfrm>
          <a:off x="8450795" y="946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84498</xdr:rowOff>
    </xdr:from>
    <xdr:to>
      <xdr:col>41</xdr:col>
      <xdr:colOff>101600</xdr:colOff>
      <xdr:row>54</xdr:row>
      <xdr:rowOff>14648</xdr:rowOff>
    </xdr:to>
    <xdr:sp macro="" textlink="">
      <xdr:nvSpPr>
        <xdr:cNvPr id="367" name="楕円 366"/>
        <xdr:cNvSpPr/>
      </xdr:nvSpPr>
      <xdr:spPr>
        <a:xfrm>
          <a:off x="7810500" y="91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31175</xdr:rowOff>
    </xdr:from>
    <xdr:ext cx="599010" cy="259045"/>
    <xdr:sp macro="" textlink="">
      <xdr:nvSpPr>
        <xdr:cNvPr id="368" name="テキスト ボックス 367"/>
        <xdr:cNvSpPr txBox="1"/>
      </xdr:nvSpPr>
      <xdr:spPr>
        <a:xfrm>
          <a:off x="7561795" y="894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1202</xdr:rowOff>
    </xdr:from>
    <xdr:to>
      <xdr:col>36</xdr:col>
      <xdr:colOff>165100</xdr:colOff>
      <xdr:row>56</xdr:row>
      <xdr:rowOff>102802</xdr:rowOff>
    </xdr:to>
    <xdr:sp macro="" textlink="">
      <xdr:nvSpPr>
        <xdr:cNvPr id="369" name="楕円 368"/>
        <xdr:cNvSpPr/>
      </xdr:nvSpPr>
      <xdr:spPr>
        <a:xfrm>
          <a:off x="6921500" y="96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119329</xdr:rowOff>
    </xdr:from>
    <xdr:ext cx="599010" cy="259045"/>
    <xdr:sp macro="" textlink="">
      <xdr:nvSpPr>
        <xdr:cNvPr id="370" name="テキスト ボックス 369"/>
        <xdr:cNvSpPr txBox="1"/>
      </xdr:nvSpPr>
      <xdr:spPr>
        <a:xfrm>
          <a:off x="6672795" y="93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133842</xdr:rowOff>
    </xdr:from>
    <xdr:to>
      <xdr:col>55</xdr:col>
      <xdr:colOff>0</xdr:colOff>
      <xdr:row>76</xdr:row>
      <xdr:rowOff>2866</xdr:rowOff>
    </xdr:to>
    <xdr:cxnSp macro="">
      <xdr:nvCxnSpPr>
        <xdr:cNvPr id="395" name="直線コネクタ 394"/>
        <xdr:cNvCxnSpPr/>
      </xdr:nvCxnSpPr>
      <xdr:spPr>
        <a:xfrm>
          <a:off x="9639300" y="12649692"/>
          <a:ext cx="838200" cy="3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115829</xdr:rowOff>
    </xdr:from>
    <xdr:to>
      <xdr:col>50</xdr:col>
      <xdr:colOff>114300</xdr:colOff>
      <xdr:row>73</xdr:row>
      <xdr:rowOff>133842</xdr:rowOff>
    </xdr:to>
    <xdr:cxnSp macro="">
      <xdr:nvCxnSpPr>
        <xdr:cNvPr id="398" name="直線コネクタ 397"/>
        <xdr:cNvCxnSpPr/>
      </xdr:nvCxnSpPr>
      <xdr:spPr>
        <a:xfrm>
          <a:off x="8750300" y="12117329"/>
          <a:ext cx="889000" cy="5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115829</xdr:rowOff>
    </xdr:from>
    <xdr:to>
      <xdr:col>45</xdr:col>
      <xdr:colOff>177800</xdr:colOff>
      <xdr:row>72</xdr:row>
      <xdr:rowOff>145124</xdr:rowOff>
    </xdr:to>
    <xdr:cxnSp macro="">
      <xdr:nvCxnSpPr>
        <xdr:cNvPr id="401" name="直線コネクタ 400"/>
        <xdr:cNvCxnSpPr/>
      </xdr:nvCxnSpPr>
      <xdr:spPr>
        <a:xfrm flipV="1">
          <a:off x="7861300" y="12117329"/>
          <a:ext cx="889000" cy="37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145124</xdr:rowOff>
    </xdr:from>
    <xdr:to>
      <xdr:col>41</xdr:col>
      <xdr:colOff>50800</xdr:colOff>
      <xdr:row>75</xdr:row>
      <xdr:rowOff>63467</xdr:rowOff>
    </xdr:to>
    <xdr:cxnSp macro="">
      <xdr:nvCxnSpPr>
        <xdr:cNvPr id="404" name="直線コネクタ 403"/>
        <xdr:cNvCxnSpPr/>
      </xdr:nvCxnSpPr>
      <xdr:spPr>
        <a:xfrm flipV="1">
          <a:off x="6972300" y="12489524"/>
          <a:ext cx="889000" cy="4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123516</xdr:rowOff>
    </xdr:from>
    <xdr:to>
      <xdr:col>55</xdr:col>
      <xdr:colOff>50800</xdr:colOff>
      <xdr:row>76</xdr:row>
      <xdr:rowOff>53665</xdr:rowOff>
    </xdr:to>
    <xdr:sp macro="" textlink="">
      <xdr:nvSpPr>
        <xdr:cNvPr id="414" name="楕円 413"/>
        <xdr:cNvSpPr/>
      </xdr:nvSpPr>
      <xdr:spPr>
        <a:xfrm>
          <a:off x="10426700" y="12982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146393</xdr:rowOff>
    </xdr:from>
    <xdr:ext cx="534377" cy="259045"/>
    <xdr:sp macro="" textlink="">
      <xdr:nvSpPr>
        <xdr:cNvPr id="415" name="普通建設事業費 （ うち新規整備　）該当値テキスト"/>
        <xdr:cNvSpPr txBox="1"/>
      </xdr:nvSpPr>
      <xdr:spPr>
        <a:xfrm>
          <a:off x="10528300" y="128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83042</xdr:rowOff>
    </xdr:from>
    <xdr:to>
      <xdr:col>50</xdr:col>
      <xdr:colOff>165100</xdr:colOff>
      <xdr:row>74</xdr:row>
      <xdr:rowOff>13192</xdr:rowOff>
    </xdr:to>
    <xdr:sp macro="" textlink="">
      <xdr:nvSpPr>
        <xdr:cNvPr id="416" name="楕円 415"/>
        <xdr:cNvSpPr/>
      </xdr:nvSpPr>
      <xdr:spPr>
        <a:xfrm>
          <a:off x="9588500" y="125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29719</xdr:rowOff>
    </xdr:from>
    <xdr:ext cx="599010" cy="259045"/>
    <xdr:sp macro="" textlink="">
      <xdr:nvSpPr>
        <xdr:cNvPr id="417" name="テキスト ボックス 416"/>
        <xdr:cNvSpPr txBox="1"/>
      </xdr:nvSpPr>
      <xdr:spPr>
        <a:xfrm>
          <a:off x="9339795" y="1237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65029</xdr:rowOff>
    </xdr:from>
    <xdr:to>
      <xdr:col>46</xdr:col>
      <xdr:colOff>38100</xdr:colOff>
      <xdr:row>70</xdr:row>
      <xdr:rowOff>166629</xdr:rowOff>
    </xdr:to>
    <xdr:sp macro="" textlink="">
      <xdr:nvSpPr>
        <xdr:cNvPr id="418" name="楕円 417"/>
        <xdr:cNvSpPr/>
      </xdr:nvSpPr>
      <xdr:spPr>
        <a:xfrm>
          <a:off x="8699500" y="120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11706</xdr:rowOff>
    </xdr:from>
    <xdr:ext cx="599010" cy="259045"/>
    <xdr:sp macro="" textlink="">
      <xdr:nvSpPr>
        <xdr:cNvPr id="419" name="テキスト ボックス 418"/>
        <xdr:cNvSpPr txBox="1"/>
      </xdr:nvSpPr>
      <xdr:spPr>
        <a:xfrm>
          <a:off x="8450795" y="1184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94324</xdr:rowOff>
    </xdr:from>
    <xdr:to>
      <xdr:col>41</xdr:col>
      <xdr:colOff>101600</xdr:colOff>
      <xdr:row>73</xdr:row>
      <xdr:rowOff>24474</xdr:rowOff>
    </xdr:to>
    <xdr:sp macro="" textlink="">
      <xdr:nvSpPr>
        <xdr:cNvPr id="420" name="楕円 419"/>
        <xdr:cNvSpPr/>
      </xdr:nvSpPr>
      <xdr:spPr>
        <a:xfrm>
          <a:off x="7810500" y="124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41001</xdr:rowOff>
    </xdr:from>
    <xdr:ext cx="599010" cy="259045"/>
    <xdr:sp macro="" textlink="">
      <xdr:nvSpPr>
        <xdr:cNvPr id="421" name="テキスト ボックス 420"/>
        <xdr:cNvSpPr txBox="1"/>
      </xdr:nvSpPr>
      <xdr:spPr>
        <a:xfrm>
          <a:off x="7561795" y="1221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12667</xdr:rowOff>
    </xdr:from>
    <xdr:to>
      <xdr:col>36</xdr:col>
      <xdr:colOff>165100</xdr:colOff>
      <xdr:row>75</xdr:row>
      <xdr:rowOff>114267</xdr:rowOff>
    </xdr:to>
    <xdr:sp macro="" textlink="">
      <xdr:nvSpPr>
        <xdr:cNvPr id="422" name="楕円 421"/>
        <xdr:cNvSpPr/>
      </xdr:nvSpPr>
      <xdr:spPr>
        <a:xfrm>
          <a:off x="6921500" y="128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130794</xdr:rowOff>
    </xdr:from>
    <xdr:ext cx="534377" cy="259045"/>
    <xdr:sp macro="" textlink="">
      <xdr:nvSpPr>
        <xdr:cNvPr id="423" name="テキスト ボックス 422"/>
        <xdr:cNvSpPr txBox="1"/>
      </xdr:nvSpPr>
      <xdr:spPr>
        <a:xfrm>
          <a:off x="6705111" y="126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95155</xdr:rowOff>
    </xdr:from>
    <xdr:to>
      <xdr:col>55</xdr:col>
      <xdr:colOff>0</xdr:colOff>
      <xdr:row>98</xdr:row>
      <xdr:rowOff>106173</xdr:rowOff>
    </xdr:to>
    <xdr:cxnSp macro="">
      <xdr:nvCxnSpPr>
        <xdr:cNvPr id="452" name="直線コネクタ 451"/>
        <xdr:cNvCxnSpPr/>
      </xdr:nvCxnSpPr>
      <xdr:spPr>
        <a:xfrm flipV="1">
          <a:off x="9639300" y="16897255"/>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106173</xdr:rowOff>
    </xdr:from>
    <xdr:to>
      <xdr:col>50</xdr:col>
      <xdr:colOff>114300</xdr:colOff>
      <xdr:row>99</xdr:row>
      <xdr:rowOff>8406</xdr:rowOff>
    </xdr:to>
    <xdr:cxnSp macro="">
      <xdr:nvCxnSpPr>
        <xdr:cNvPr id="455" name="直線コネクタ 454"/>
        <xdr:cNvCxnSpPr/>
      </xdr:nvCxnSpPr>
      <xdr:spPr>
        <a:xfrm flipV="1">
          <a:off x="8750300" y="16908273"/>
          <a:ext cx="889000" cy="7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128234</xdr:rowOff>
    </xdr:from>
    <xdr:to>
      <xdr:col>45</xdr:col>
      <xdr:colOff>177800</xdr:colOff>
      <xdr:row>99</xdr:row>
      <xdr:rowOff>8406</xdr:rowOff>
    </xdr:to>
    <xdr:cxnSp macro="">
      <xdr:nvCxnSpPr>
        <xdr:cNvPr id="458" name="直線コネクタ 457"/>
        <xdr:cNvCxnSpPr/>
      </xdr:nvCxnSpPr>
      <xdr:spPr>
        <a:xfrm>
          <a:off x="7861300" y="16930334"/>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143028</xdr:rowOff>
    </xdr:from>
    <xdr:to>
      <xdr:col>41</xdr:col>
      <xdr:colOff>50800</xdr:colOff>
      <xdr:row>98</xdr:row>
      <xdr:rowOff>128234</xdr:rowOff>
    </xdr:to>
    <xdr:cxnSp macro="">
      <xdr:nvCxnSpPr>
        <xdr:cNvPr id="461" name="直線コネクタ 460"/>
        <xdr:cNvCxnSpPr/>
      </xdr:nvCxnSpPr>
      <xdr:spPr>
        <a:xfrm>
          <a:off x="6972300" y="16602228"/>
          <a:ext cx="889000" cy="32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44355</xdr:rowOff>
    </xdr:from>
    <xdr:to>
      <xdr:col>55</xdr:col>
      <xdr:colOff>50800</xdr:colOff>
      <xdr:row>98</xdr:row>
      <xdr:rowOff>145955</xdr:rowOff>
    </xdr:to>
    <xdr:sp macro="" textlink="">
      <xdr:nvSpPr>
        <xdr:cNvPr id="471" name="楕円 470"/>
        <xdr:cNvSpPr/>
      </xdr:nvSpPr>
      <xdr:spPr>
        <a:xfrm>
          <a:off x="10426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130732</xdr:rowOff>
    </xdr:from>
    <xdr:ext cx="534377" cy="259045"/>
    <xdr:sp macro="" textlink="">
      <xdr:nvSpPr>
        <xdr:cNvPr id="472" name="普通建設事業費 （ うち更新整備　）該当値テキスト"/>
        <xdr:cNvSpPr txBox="1"/>
      </xdr:nvSpPr>
      <xdr:spPr>
        <a:xfrm>
          <a:off x="10528300" y="167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55373</xdr:rowOff>
    </xdr:from>
    <xdr:to>
      <xdr:col>50</xdr:col>
      <xdr:colOff>165100</xdr:colOff>
      <xdr:row>98</xdr:row>
      <xdr:rowOff>156973</xdr:rowOff>
    </xdr:to>
    <xdr:sp macro="" textlink="">
      <xdr:nvSpPr>
        <xdr:cNvPr id="473" name="楕円 472"/>
        <xdr:cNvSpPr/>
      </xdr:nvSpPr>
      <xdr:spPr>
        <a:xfrm>
          <a:off x="9588500" y="168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148100</xdr:rowOff>
    </xdr:from>
    <xdr:ext cx="534377" cy="259045"/>
    <xdr:sp macro="" textlink="">
      <xdr:nvSpPr>
        <xdr:cNvPr id="474" name="テキスト ボックス 473"/>
        <xdr:cNvSpPr txBox="1"/>
      </xdr:nvSpPr>
      <xdr:spPr>
        <a:xfrm>
          <a:off x="9372111" y="169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129056</xdr:rowOff>
    </xdr:from>
    <xdr:to>
      <xdr:col>46</xdr:col>
      <xdr:colOff>38100</xdr:colOff>
      <xdr:row>99</xdr:row>
      <xdr:rowOff>59206</xdr:rowOff>
    </xdr:to>
    <xdr:sp macro="" textlink="">
      <xdr:nvSpPr>
        <xdr:cNvPr id="475" name="楕円 474"/>
        <xdr:cNvSpPr/>
      </xdr:nvSpPr>
      <xdr:spPr>
        <a:xfrm>
          <a:off x="8699500" y="169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50333</xdr:rowOff>
    </xdr:from>
    <xdr:ext cx="534377" cy="259045"/>
    <xdr:sp macro="" textlink="">
      <xdr:nvSpPr>
        <xdr:cNvPr id="476" name="テキスト ボックス 475"/>
        <xdr:cNvSpPr txBox="1"/>
      </xdr:nvSpPr>
      <xdr:spPr>
        <a:xfrm>
          <a:off x="8483111" y="170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77434</xdr:rowOff>
    </xdr:from>
    <xdr:to>
      <xdr:col>41</xdr:col>
      <xdr:colOff>101600</xdr:colOff>
      <xdr:row>99</xdr:row>
      <xdr:rowOff>7584</xdr:rowOff>
    </xdr:to>
    <xdr:sp macro="" textlink="">
      <xdr:nvSpPr>
        <xdr:cNvPr id="477" name="楕円 476"/>
        <xdr:cNvSpPr/>
      </xdr:nvSpPr>
      <xdr:spPr>
        <a:xfrm>
          <a:off x="7810500" y="168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170161</xdr:rowOff>
    </xdr:from>
    <xdr:ext cx="534377" cy="259045"/>
    <xdr:sp macro="" textlink="">
      <xdr:nvSpPr>
        <xdr:cNvPr id="478" name="テキスト ボックス 477"/>
        <xdr:cNvSpPr txBox="1"/>
      </xdr:nvSpPr>
      <xdr:spPr>
        <a:xfrm>
          <a:off x="7594111" y="169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92228</xdr:rowOff>
    </xdr:from>
    <xdr:to>
      <xdr:col>36</xdr:col>
      <xdr:colOff>165100</xdr:colOff>
      <xdr:row>97</xdr:row>
      <xdr:rowOff>22378</xdr:rowOff>
    </xdr:to>
    <xdr:sp macro="" textlink="">
      <xdr:nvSpPr>
        <xdr:cNvPr id="479" name="楕円 478"/>
        <xdr:cNvSpPr/>
      </xdr:nvSpPr>
      <xdr:spPr>
        <a:xfrm>
          <a:off x="6921500" y="165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38905</xdr:rowOff>
    </xdr:from>
    <xdr:ext cx="599010" cy="259045"/>
    <xdr:sp macro="" textlink="">
      <xdr:nvSpPr>
        <xdr:cNvPr id="480" name="テキスト ボックス 479"/>
        <xdr:cNvSpPr txBox="1"/>
      </xdr:nvSpPr>
      <xdr:spPr>
        <a:xfrm>
          <a:off x="6672795" y="1632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4" name="テキスト ボックス 49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13252</xdr:rowOff>
    </xdr:from>
    <xdr:to>
      <xdr:col>85</xdr:col>
      <xdr:colOff>126364</xdr:colOff>
      <xdr:row>38</xdr:row>
      <xdr:rowOff>139700</xdr:rowOff>
    </xdr:to>
    <xdr:cxnSp macro="">
      <xdr:nvCxnSpPr>
        <xdr:cNvPr id="502" name="直線コネクタ 501"/>
        <xdr:cNvCxnSpPr/>
      </xdr:nvCxnSpPr>
      <xdr:spPr>
        <a:xfrm flipV="1">
          <a:off x="16317595" y="6185452"/>
          <a:ext cx="1269" cy="4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152265</xdr:rowOff>
    </xdr:from>
    <xdr:ext cx="249299" cy="259045"/>
    <xdr:sp macro="" textlink="">
      <xdr:nvSpPr>
        <xdr:cNvPr id="503" name="災害復旧事業費最小値テキスト"/>
        <xdr:cNvSpPr txBox="1"/>
      </xdr:nvSpPr>
      <xdr:spPr>
        <a:xfrm>
          <a:off x="16370300" y="6667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131379</xdr:rowOff>
    </xdr:from>
    <xdr:ext cx="599010" cy="259045"/>
    <xdr:sp macro="" textlink="">
      <xdr:nvSpPr>
        <xdr:cNvPr id="505" name="災害復旧事業費最大値テキスト"/>
        <xdr:cNvSpPr txBox="1"/>
      </xdr:nvSpPr>
      <xdr:spPr>
        <a:xfrm>
          <a:off x="16370300" y="596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13252</xdr:rowOff>
    </xdr:from>
    <xdr:to>
      <xdr:col>86</xdr:col>
      <xdr:colOff>25400</xdr:colOff>
      <xdr:row>36</xdr:row>
      <xdr:rowOff>13252</xdr:rowOff>
    </xdr:to>
    <xdr:cxnSp macro="">
      <xdr:nvCxnSpPr>
        <xdr:cNvPr id="506" name="直線コネクタ 505"/>
        <xdr:cNvCxnSpPr/>
      </xdr:nvCxnSpPr>
      <xdr:spPr>
        <a:xfrm>
          <a:off x="16230600" y="618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87851</xdr:rowOff>
    </xdr:from>
    <xdr:to>
      <xdr:col>85</xdr:col>
      <xdr:colOff>127000</xdr:colOff>
      <xdr:row>36</xdr:row>
      <xdr:rowOff>156484</xdr:rowOff>
    </xdr:to>
    <xdr:cxnSp macro="">
      <xdr:nvCxnSpPr>
        <xdr:cNvPr id="507" name="直線コネクタ 506"/>
        <xdr:cNvCxnSpPr/>
      </xdr:nvCxnSpPr>
      <xdr:spPr>
        <a:xfrm>
          <a:off x="15481300" y="6088601"/>
          <a:ext cx="838200" cy="2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25264</xdr:rowOff>
    </xdr:from>
    <xdr:ext cx="534377" cy="259045"/>
    <xdr:sp macro="" textlink="">
      <xdr:nvSpPr>
        <xdr:cNvPr id="508" name="災害復旧事業費平均値テキスト"/>
        <xdr:cNvSpPr txBox="1"/>
      </xdr:nvSpPr>
      <xdr:spPr>
        <a:xfrm>
          <a:off x="16370300" y="654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46837</xdr:rowOff>
    </xdr:from>
    <xdr:to>
      <xdr:col>85</xdr:col>
      <xdr:colOff>177800</xdr:colOff>
      <xdr:row>38</xdr:row>
      <xdr:rowOff>148437</xdr:rowOff>
    </xdr:to>
    <xdr:sp macro="" textlink="">
      <xdr:nvSpPr>
        <xdr:cNvPr id="509" name="フローチャート: 判断 508"/>
        <xdr:cNvSpPr/>
      </xdr:nvSpPr>
      <xdr:spPr>
        <a:xfrm>
          <a:off x="16268700" y="656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6250</xdr:rowOff>
    </xdr:from>
    <xdr:to>
      <xdr:col>81</xdr:col>
      <xdr:colOff>50800</xdr:colOff>
      <xdr:row>35</xdr:row>
      <xdr:rowOff>87851</xdr:rowOff>
    </xdr:to>
    <xdr:cxnSp macro="">
      <xdr:nvCxnSpPr>
        <xdr:cNvPr id="510" name="直線コネクタ 509"/>
        <xdr:cNvCxnSpPr/>
      </xdr:nvCxnSpPr>
      <xdr:spPr>
        <a:xfrm>
          <a:off x="14592300" y="5321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51199</xdr:rowOff>
    </xdr:from>
    <xdr:to>
      <xdr:col>81</xdr:col>
      <xdr:colOff>101600</xdr:colOff>
      <xdr:row>38</xdr:row>
      <xdr:rowOff>152799</xdr:rowOff>
    </xdr:to>
    <xdr:sp macro="" textlink="">
      <xdr:nvSpPr>
        <xdr:cNvPr id="511" name="フローチャート: 判断 510"/>
        <xdr:cNvSpPr/>
      </xdr:nvSpPr>
      <xdr:spPr>
        <a:xfrm>
          <a:off x="15430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143926</xdr:rowOff>
    </xdr:from>
    <xdr:ext cx="534377" cy="259045"/>
    <xdr:sp macro="" textlink="">
      <xdr:nvSpPr>
        <xdr:cNvPr id="512" name="テキスト ボックス 511"/>
        <xdr:cNvSpPr txBox="1"/>
      </xdr:nvSpPr>
      <xdr:spPr>
        <a:xfrm>
          <a:off x="15214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6250</xdr:rowOff>
    </xdr:from>
    <xdr:to>
      <xdr:col>76</xdr:col>
      <xdr:colOff>114300</xdr:colOff>
      <xdr:row>32</xdr:row>
      <xdr:rowOff>24124</xdr:rowOff>
    </xdr:to>
    <xdr:cxnSp macro="">
      <xdr:nvCxnSpPr>
        <xdr:cNvPr id="513" name="直線コネクタ 512"/>
        <xdr:cNvCxnSpPr/>
      </xdr:nvCxnSpPr>
      <xdr:spPr>
        <a:xfrm flipV="1">
          <a:off x="13703300" y="5321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52557</xdr:rowOff>
    </xdr:from>
    <xdr:to>
      <xdr:col>76</xdr:col>
      <xdr:colOff>165100</xdr:colOff>
      <xdr:row>38</xdr:row>
      <xdr:rowOff>154157</xdr:rowOff>
    </xdr:to>
    <xdr:sp macro="" textlink="">
      <xdr:nvSpPr>
        <xdr:cNvPr id="514" name="フローチャート: 判断 513"/>
        <xdr:cNvSpPr/>
      </xdr:nvSpPr>
      <xdr:spPr>
        <a:xfrm>
          <a:off x="14541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145284</xdr:rowOff>
    </xdr:from>
    <xdr:ext cx="534377" cy="259045"/>
    <xdr:sp macro="" textlink="">
      <xdr:nvSpPr>
        <xdr:cNvPr id="515" name="テキスト ボックス 514"/>
        <xdr:cNvSpPr txBox="1"/>
      </xdr:nvSpPr>
      <xdr:spPr>
        <a:xfrm>
          <a:off x="14325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24124</xdr:rowOff>
    </xdr:from>
    <xdr:to>
      <xdr:col>71</xdr:col>
      <xdr:colOff>177800</xdr:colOff>
      <xdr:row>36</xdr:row>
      <xdr:rowOff>54899</xdr:rowOff>
    </xdr:to>
    <xdr:cxnSp macro="">
      <xdr:nvCxnSpPr>
        <xdr:cNvPr id="516" name="直線コネクタ 515"/>
        <xdr:cNvCxnSpPr/>
      </xdr:nvCxnSpPr>
      <xdr:spPr>
        <a:xfrm flipV="1">
          <a:off x="12814300" y="5510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52852</xdr:rowOff>
    </xdr:from>
    <xdr:to>
      <xdr:col>72</xdr:col>
      <xdr:colOff>38100</xdr:colOff>
      <xdr:row>38</xdr:row>
      <xdr:rowOff>154452</xdr:rowOff>
    </xdr:to>
    <xdr:sp macro="" textlink="">
      <xdr:nvSpPr>
        <xdr:cNvPr id="517" name="フローチャート: 判断 516"/>
        <xdr:cNvSpPr/>
      </xdr:nvSpPr>
      <xdr:spPr>
        <a:xfrm>
          <a:off x="13652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145579</xdr:rowOff>
    </xdr:from>
    <xdr:ext cx="534377" cy="259045"/>
    <xdr:sp macro="" textlink="">
      <xdr:nvSpPr>
        <xdr:cNvPr id="518" name="テキスト ボックス 517"/>
        <xdr:cNvSpPr txBox="1"/>
      </xdr:nvSpPr>
      <xdr:spPr>
        <a:xfrm>
          <a:off x="13436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60016</xdr:rowOff>
    </xdr:from>
    <xdr:to>
      <xdr:col>67</xdr:col>
      <xdr:colOff>101600</xdr:colOff>
      <xdr:row>38</xdr:row>
      <xdr:rowOff>161616</xdr:rowOff>
    </xdr:to>
    <xdr:sp macro="" textlink="">
      <xdr:nvSpPr>
        <xdr:cNvPr id="519" name="フローチャート: 判断 518"/>
        <xdr:cNvSpPr/>
      </xdr:nvSpPr>
      <xdr:spPr>
        <a:xfrm>
          <a:off x="12763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152743</xdr:rowOff>
    </xdr:from>
    <xdr:ext cx="534377" cy="259045"/>
    <xdr:sp macro="" textlink="">
      <xdr:nvSpPr>
        <xdr:cNvPr id="520" name="テキスト ボックス 519"/>
        <xdr:cNvSpPr txBox="1"/>
      </xdr:nvSpPr>
      <xdr:spPr>
        <a:xfrm>
          <a:off x="12547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105684</xdr:rowOff>
    </xdr:from>
    <xdr:to>
      <xdr:col>85</xdr:col>
      <xdr:colOff>177800</xdr:colOff>
      <xdr:row>37</xdr:row>
      <xdr:rowOff>35834</xdr:rowOff>
    </xdr:to>
    <xdr:sp macro="" textlink="">
      <xdr:nvSpPr>
        <xdr:cNvPr id="526" name="楕円 525"/>
        <xdr:cNvSpPr/>
      </xdr:nvSpPr>
      <xdr:spPr>
        <a:xfrm>
          <a:off x="16268700" y="62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128561</xdr:rowOff>
    </xdr:from>
    <xdr:ext cx="599010" cy="259045"/>
    <xdr:sp macro="" textlink="">
      <xdr:nvSpPr>
        <xdr:cNvPr id="527" name="災害復旧事業費該当値テキスト"/>
        <xdr:cNvSpPr txBox="1"/>
      </xdr:nvSpPr>
      <xdr:spPr>
        <a:xfrm>
          <a:off x="16370300" y="612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37051</xdr:rowOff>
    </xdr:from>
    <xdr:to>
      <xdr:col>81</xdr:col>
      <xdr:colOff>101600</xdr:colOff>
      <xdr:row>35</xdr:row>
      <xdr:rowOff>138651</xdr:rowOff>
    </xdr:to>
    <xdr:sp macro="" textlink="">
      <xdr:nvSpPr>
        <xdr:cNvPr id="528" name="楕円 527"/>
        <xdr:cNvSpPr/>
      </xdr:nvSpPr>
      <xdr:spPr>
        <a:xfrm>
          <a:off x="15430500" y="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155178</xdr:rowOff>
    </xdr:from>
    <xdr:ext cx="599010" cy="259045"/>
    <xdr:sp macro="" textlink="">
      <xdr:nvSpPr>
        <xdr:cNvPr id="529" name="テキスト ボックス 528"/>
        <xdr:cNvSpPr txBox="1"/>
      </xdr:nvSpPr>
      <xdr:spPr>
        <a:xfrm>
          <a:off x="15181795" y="58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126900</xdr:rowOff>
    </xdr:from>
    <xdr:to>
      <xdr:col>76</xdr:col>
      <xdr:colOff>165100</xdr:colOff>
      <xdr:row>31</xdr:row>
      <xdr:rowOff>57050</xdr:rowOff>
    </xdr:to>
    <xdr:sp macro="" textlink="">
      <xdr:nvSpPr>
        <xdr:cNvPr id="530" name="楕円 529"/>
        <xdr:cNvSpPr/>
      </xdr:nvSpPr>
      <xdr:spPr>
        <a:xfrm>
          <a:off x="14541500" y="5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73577</xdr:rowOff>
    </xdr:from>
    <xdr:ext cx="599010" cy="259045"/>
    <xdr:sp macro="" textlink="">
      <xdr:nvSpPr>
        <xdr:cNvPr id="531" name="テキスト ボックス 530"/>
        <xdr:cNvSpPr txBox="1"/>
      </xdr:nvSpPr>
      <xdr:spPr>
        <a:xfrm>
          <a:off x="14292795" y="5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144774</xdr:rowOff>
    </xdr:from>
    <xdr:to>
      <xdr:col>72</xdr:col>
      <xdr:colOff>38100</xdr:colOff>
      <xdr:row>32</xdr:row>
      <xdr:rowOff>74924</xdr:rowOff>
    </xdr:to>
    <xdr:sp macro="" textlink="">
      <xdr:nvSpPr>
        <xdr:cNvPr id="532" name="楕円 531"/>
        <xdr:cNvSpPr/>
      </xdr:nvSpPr>
      <xdr:spPr>
        <a:xfrm>
          <a:off x="13652500" y="5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91451</xdr:rowOff>
    </xdr:from>
    <xdr:ext cx="599010" cy="259045"/>
    <xdr:sp macro="" textlink="">
      <xdr:nvSpPr>
        <xdr:cNvPr id="533" name="テキスト ボックス 532"/>
        <xdr:cNvSpPr txBox="1"/>
      </xdr:nvSpPr>
      <xdr:spPr>
        <a:xfrm>
          <a:off x="13403795" y="523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4099</xdr:rowOff>
    </xdr:from>
    <xdr:to>
      <xdr:col>67</xdr:col>
      <xdr:colOff>101600</xdr:colOff>
      <xdr:row>36</xdr:row>
      <xdr:rowOff>105699</xdr:rowOff>
    </xdr:to>
    <xdr:sp macro="" textlink="">
      <xdr:nvSpPr>
        <xdr:cNvPr id="534" name="楕円 533"/>
        <xdr:cNvSpPr/>
      </xdr:nvSpPr>
      <xdr:spPr>
        <a:xfrm>
          <a:off x="12763500" y="61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122226</xdr:rowOff>
    </xdr:from>
    <xdr:ext cx="599010" cy="259045"/>
    <xdr:sp macro="" textlink="">
      <xdr:nvSpPr>
        <xdr:cNvPr id="535" name="テキスト ボックス 534"/>
        <xdr:cNvSpPr txBox="1"/>
      </xdr:nvSpPr>
      <xdr:spPr>
        <a:xfrm>
          <a:off x="12514795" y="595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9" name="テキスト ボックス 548"/>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1" name="テキスト ボックス 550"/>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3" name="テキスト ボックス 552"/>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5" name="テキスト ボックス 55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7" name="直線コネクタ 556"/>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8"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60"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1" name="直線コネクタ 560"/>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3"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4" name="フローチャート: 判断 563"/>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6" name="フローチャート: 判断 565"/>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7" name="テキスト ボックス 566"/>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9" name="フローチャート: 判断 568"/>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70" name="テキスト ボックス 569"/>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2" name="フローチャート: 判断 571"/>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3" name="テキスト ボックス 572"/>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4" name="フローチャート: 判断 573"/>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5" name="テキスト ボックス 574"/>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2"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6" name="テキスト ボックス 58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8" name="テキスト ボックス 587"/>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1" name="直線コネクタ 60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2" name="テキスト ボックス 60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5" name="直線コネクタ 60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6" name="テキスト ボックス 60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10" name="直線コネクタ 609"/>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1"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2" name="直線コネクタ 61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3"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4" name="直線コネクタ 613"/>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27949</xdr:rowOff>
    </xdr:from>
    <xdr:to>
      <xdr:col>85</xdr:col>
      <xdr:colOff>127000</xdr:colOff>
      <xdr:row>71</xdr:row>
      <xdr:rowOff>91266</xdr:rowOff>
    </xdr:to>
    <xdr:cxnSp macro="">
      <xdr:nvCxnSpPr>
        <xdr:cNvPr id="615" name="直線コネクタ 614"/>
        <xdr:cNvCxnSpPr/>
      </xdr:nvCxnSpPr>
      <xdr:spPr>
        <a:xfrm flipV="1">
          <a:off x="15481300" y="12200899"/>
          <a:ext cx="838200" cy="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6"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7" name="フローチャート: 判断 616"/>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121841</xdr:rowOff>
    </xdr:from>
    <xdr:to>
      <xdr:col>81</xdr:col>
      <xdr:colOff>50800</xdr:colOff>
      <xdr:row>71</xdr:row>
      <xdr:rowOff>91266</xdr:rowOff>
    </xdr:to>
    <xdr:cxnSp macro="">
      <xdr:nvCxnSpPr>
        <xdr:cNvPr id="618" name="直線コネクタ 617"/>
        <xdr:cNvCxnSpPr/>
      </xdr:nvCxnSpPr>
      <xdr:spPr>
        <a:xfrm>
          <a:off x="14592300" y="12123341"/>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9" name="フローチャート: 判断 618"/>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20" name="テキスト ボックス 619"/>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121841</xdr:rowOff>
    </xdr:from>
    <xdr:to>
      <xdr:col>76</xdr:col>
      <xdr:colOff>114300</xdr:colOff>
      <xdr:row>73</xdr:row>
      <xdr:rowOff>46562</xdr:rowOff>
    </xdr:to>
    <xdr:cxnSp macro="">
      <xdr:nvCxnSpPr>
        <xdr:cNvPr id="621" name="直線コネクタ 620"/>
        <xdr:cNvCxnSpPr/>
      </xdr:nvCxnSpPr>
      <xdr:spPr>
        <a:xfrm flipV="1">
          <a:off x="13703300" y="12123341"/>
          <a:ext cx="889000" cy="4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2" name="フローチャート: 判断 621"/>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3" name="テキスト ボックス 622"/>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46562</xdr:rowOff>
    </xdr:from>
    <xdr:to>
      <xdr:col>71</xdr:col>
      <xdr:colOff>177800</xdr:colOff>
      <xdr:row>74</xdr:row>
      <xdr:rowOff>20411</xdr:rowOff>
    </xdr:to>
    <xdr:cxnSp macro="">
      <xdr:nvCxnSpPr>
        <xdr:cNvPr id="624" name="直線コネクタ 623"/>
        <xdr:cNvCxnSpPr/>
      </xdr:nvCxnSpPr>
      <xdr:spPr>
        <a:xfrm flipV="1">
          <a:off x="12814300" y="12562412"/>
          <a:ext cx="889000" cy="14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5" name="フローチャート: 判断 624"/>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6" name="テキスト ボックス 625"/>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7" name="フローチャート: 判断 626"/>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8" name="テキスト ボックス 627"/>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148599</xdr:rowOff>
    </xdr:from>
    <xdr:to>
      <xdr:col>85</xdr:col>
      <xdr:colOff>177800</xdr:colOff>
      <xdr:row>71</xdr:row>
      <xdr:rowOff>78749</xdr:rowOff>
    </xdr:to>
    <xdr:sp macro="" textlink="">
      <xdr:nvSpPr>
        <xdr:cNvPr id="634" name="楕円 633"/>
        <xdr:cNvSpPr/>
      </xdr:nvSpPr>
      <xdr:spPr>
        <a:xfrm>
          <a:off x="16268700" y="121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63526</xdr:rowOff>
    </xdr:from>
    <xdr:ext cx="599010" cy="259045"/>
    <xdr:sp macro="" textlink="">
      <xdr:nvSpPr>
        <xdr:cNvPr id="635" name="公債費該当値テキスト"/>
        <xdr:cNvSpPr txBox="1"/>
      </xdr:nvSpPr>
      <xdr:spPr>
        <a:xfrm>
          <a:off x="16370300" y="1206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40466</xdr:rowOff>
    </xdr:from>
    <xdr:to>
      <xdr:col>81</xdr:col>
      <xdr:colOff>101600</xdr:colOff>
      <xdr:row>71</xdr:row>
      <xdr:rowOff>142066</xdr:rowOff>
    </xdr:to>
    <xdr:sp macro="" textlink="">
      <xdr:nvSpPr>
        <xdr:cNvPr id="636" name="楕円 635"/>
        <xdr:cNvSpPr/>
      </xdr:nvSpPr>
      <xdr:spPr>
        <a:xfrm>
          <a:off x="15430500" y="122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158593</xdr:rowOff>
    </xdr:from>
    <xdr:ext cx="599010" cy="259045"/>
    <xdr:sp macro="" textlink="">
      <xdr:nvSpPr>
        <xdr:cNvPr id="637" name="テキスト ボックス 636"/>
        <xdr:cNvSpPr txBox="1"/>
      </xdr:nvSpPr>
      <xdr:spPr>
        <a:xfrm>
          <a:off x="15181795" y="1198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71041</xdr:rowOff>
    </xdr:from>
    <xdr:to>
      <xdr:col>76</xdr:col>
      <xdr:colOff>165100</xdr:colOff>
      <xdr:row>71</xdr:row>
      <xdr:rowOff>1191</xdr:rowOff>
    </xdr:to>
    <xdr:sp macro="" textlink="">
      <xdr:nvSpPr>
        <xdr:cNvPr id="638" name="楕円 637"/>
        <xdr:cNvSpPr/>
      </xdr:nvSpPr>
      <xdr:spPr>
        <a:xfrm>
          <a:off x="14541500" y="120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17718</xdr:rowOff>
    </xdr:from>
    <xdr:ext cx="599010" cy="259045"/>
    <xdr:sp macro="" textlink="">
      <xdr:nvSpPr>
        <xdr:cNvPr id="639" name="テキスト ボックス 638"/>
        <xdr:cNvSpPr txBox="1"/>
      </xdr:nvSpPr>
      <xdr:spPr>
        <a:xfrm>
          <a:off x="14292795" y="1184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167212</xdr:rowOff>
    </xdr:from>
    <xdr:to>
      <xdr:col>72</xdr:col>
      <xdr:colOff>38100</xdr:colOff>
      <xdr:row>73</xdr:row>
      <xdr:rowOff>97362</xdr:rowOff>
    </xdr:to>
    <xdr:sp macro="" textlink="">
      <xdr:nvSpPr>
        <xdr:cNvPr id="640" name="楕円 639"/>
        <xdr:cNvSpPr/>
      </xdr:nvSpPr>
      <xdr:spPr>
        <a:xfrm>
          <a:off x="13652500" y="125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113889</xdr:rowOff>
    </xdr:from>
    <xdr:ext cx="599010" cy="259045"/>
    <xdr:sp macro="" textlink="">
      <xdr:nvSpPr>
        <xdr:cNvPr id="641" name="テキスト ボックス 640"/>
        <xdr:cNvSpPr txBox="1"/>
      </xdr:nvSpPr>
      <xdr:spPr>
        <a:xfrm>
          <a:off x="13403795" y="1228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141061</xdr:rowOff>
    </xdr:from>
    <xdr:to>
      <xdr:col>67</xdr:col>
      <xdr:colOff>101600</xdr:colOff>
      <xdr:row>74</xdr:row>
      <xdr:rowOff>71211</xdr:rowOff>
    </xdr:to>
    <xdr:sp macro="" textlink="">
      <xdr:nvSpPr>
        <xdr:cNvPr id="642" name="楕円 641"/>
        <xdr:cNvSpPr/>
      </xdr:nvSpPr>
      <xdr:spPr>
        <a:xfrm>
          <a:off x="12763500" y="126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87738</xdr:rowOff>
    </xdr:from>
    <xdr:ext cx="599010" cy="259045"/>
    <xdr:sp macro="" textlink="">
      <xdr:nvSpPr>
        <xdr:cNvPr id="643" name="テキスト ボックス 642"/>
        <xdr:cNvSpPr txBox="1"/>
      </xdr:nvSpPr>
      <xdr:spPr>
        <a:xfrm>
          <a:off x="12514795" y="124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84914</xdr:rowOff>
    </xdr:from>
    <xdr:to>
      <xdr:col>85</xdr:col>
      <xdr:colOff>127000</xdr:colOff>
      <xdr:row>98</xdr:row>
      <xdr:rowOff>136409</xdr:rowOff>
    </xdr:to>
    <xdr:cxnSp macro="">
      <xdr:nvCxnSpPr>
        <xdr:cNvPr id="672" name="直線コネクタ 671"/>
        <xdr:cNvCxnSpPr/>
      </xdr:nvCxnSpPr>
      <xdr:spPr>
        <a:xfrm>
          <a:off x="15481300" y="16887014"/>
          <a:ext cx="838200" cy="5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3"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84057</xdr:rowOff>
    </xdr:from>
    <xdr:to>
      <xdr:col>81</xdr:col>
      <xdr:colOff>50800</xdr:colOff>
      <xdr:row>98</xdr:row>
      <xdr:rowOff>84914</xdr:rowOff>
    </xdr:to>
    <xdr:cxnSp macro="">
      <xdr:nvCxnSpPr>
        <xdr:cNvPr id="675" name="直線コネクタ 674"/>
        <xdr:cNvCxnSpPr/>
      </xdr:nvCxnSpPr>
      <xdr:spPr>
        <a:xfrm>
          <a:off x="14592300" y="1688615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7" name="テキスト ボックス 676"/>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84057</xdr:rowOff>
    </xdr:from>
    <xdr:to>
      <xdr:col>76</xdr:col>
      <xdr:colOff>114300</xdr:colOff>
      <xdr:row>98</xdr:row>
      <xdr:rowOff>161750</xdr:rowOff>
    </xdr:to>
    <xdr:cxnSp macro="">
      <xdr:nvCxnSpPr>
        <xdr:cNvPr id="678" name="直線コネクタ 677"/>
        <xdr:cNvCxnSpPr/>
      </xdr:nvCxnSpPr>
      <xdr:spPr>
        <a:xfrm flipV="1">
          <a:off x="13703300" y="16886157"/>
          <a:ext cx="889000" cy="7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80" name="テキスト ボックス 679"/>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3750</xdr:rowOff>
    </xdr:from>
    <xdr:to>
      <xdr:col>71</xdr:col>
      <xdr:colOff>177800</xdr:colOff>
      <xdr:row>98</xdr:row>
      <xdr:rowOff>161750</xdr:rowOff>
    </xdr:to>
    <xdr:cxnSp macro="">
      <xdr:nvCxnSpPr>
        <xdr:cNvPr id="681" name="直線コネクタ 680"/>
        <xdr:cNvCxnSpPr/>
      </xdr:nvCxnSpPr>
      <xdr:spPr>
        <a:xfrm>
          <a:off x="12814300" y="16805850"/>
          <a:ext cx="889000" cy="1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3" name="テキスト ボックス 682"/>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5" name="テキスト ボックス 684"/>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85609</xdr:rowOff>
    </xdr:from>
    <xdr:to>
      <xdr:col>85</xdr:col>
      <xdr:colOff>177800</xdr:colOff>
      <xdr:row>99</xdr:row>
      <xdr:rowOff>15759</xdr:rowOff>
    </xdr:to>
    <xdr:sp macro="" textlink="">
      <xdr:nvSpPr>
        <xdr:cNvPr id="691" name="楕円 690"/>
        <xdr:cNvSpPr/>
      </xdr:nvSpPr>
      <xdr:spPr>
        <a:xfrm>
          <a:off x="162687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2" name="積立金該当値テキスト"/>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34114</xdr:rowOff>
    </xdr:from>
    <xdr:to>
      <xdr:col>81</xdr:col>
      <xdr:colOff>101600</xdr:colOff>
      <xdr:row>98</xdr:row>
      <xdr:rowOff>135714</xdr:rowOff>
    </xdr:to>
    <xdr:sp macro="" textlink="">
      <xdr:nvSpPr>
        <xdr:cNvPr id="693" name="楕円 692"/>
        <xdr:cNvSpPr/>
      </xdr:nvSpPr>
      <xdr:spPr>
        <a:xfrm>
          <a:off x="15430500" y="16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152241</xdr:rowOff>
    </xdr:from>
    <xdr:ext cx="599010" cy="259045"/>
    <xdr:sp macro="" textlink="">
      <xdr:nvSpPr>
        <xdr:cNvPr id="694" name="テキスト ボックス 693"/>
        <xdr:cNvSpPr txBox="1"/>
      </xdr:nvSpPr>
      <xdr:spPr>
        <a:xfrm>
          <a:off x="15181795" y="1661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33257</xdr:rowOff>
    </xdr:from>
    <xdr:to>
      <xdr:col>76</xdr:col>
      <xdr:colOff>165100</xdr:colOff>
      <xdr:row>98</xdr:row>
      <xdr:rowOff>134857</xdr:rowOff>
    </xdr:to>
    <xdr:sp macro="" textlink="">
      <xdr:nvSpPr>
        <xdr:cNvPr id="695" name="楕円 694"/>
        <xdr:cNvSpPr/>
      </xdr:nvSpPr>
      <xdr:spPr>
        <a:xfrm>
          <a:off x="14541500" y="168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151384</xdr:rowOff>
    </xdr:from>
    <xdr:ext cx="599010" cy="259045"/>
    <xdr:sp macro="" textlink="">
      <xdr:nvSpPr>
        <xdr:cNvPr id="696" name="テキスト ボックス 695"/>
        <xdr:cNvSpPr txBox="1"/>
      </xdr:nvSpPr>
      <xdr:spPr>
        <a:xfrm>
          <a:off x="14292795" y="1661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110950</xdr:rowOff>
    </xdr:from>
    <xdr:to>
      <xdr:col>72</xdr:col>
      <xdr:colOff>38100</xdr:colOff>
      <xdr:row>99</xdr:row>
      <xdr:rowOff>41100</xdr:rowOff>
    </xdr:to>
    <xdr:sp macro="" textlink="">
      <xdr:nvSpPr>
        <xdr:cNvPr id="697" name="楕円 696"/>
        <xdr:cNvSpPr/>
      </xdr:nvSpPr>
      <xdr:spPr>
        <a:xfrm>
          <a:off x="13652500" y="16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32227</xdr:rowOff>
    </xdr:from>
    <xdr:ext cx="534377" cy="259045"/>
    <xdr:sp macro="" textlink="">
      <xdr:nvSpPr>
        <xdr:cNvPr id="698" name="テキスト ボックス 697"/>
        <xdr:cNvSpPr txBox="1"/>
      </xdr:nvSpPr>
      <xdr:spPr>
        <a:xfrm>
          <a:off x="13436111" y="17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124400</xdr:rowOff>
    </xdr:from>
    <xdr:to>
      <xdr:col>67</xdr:col>
      <xdr:colOff>101600</xdr:colOff>
      <xdr:row>98</xdr:row>
      <xdr:rowOff>54550</xdr:rowOff>
    </xdr:to>
    <xdr:sp macro="" textlink="">
      <xdr:nvSpPr>
        <xdr:cNvPr id="699" name="楕円 698"/>
        <xdr:cNvSpPr/>
      </xdr:nvSpPr>
      <xdr:spPr>
        <a:xfrm>
          <a:off x="12763500" y="16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71077</xdr:rowOff>
    </xdr:from>
    <xdr:ext cx="599010" cy="259045"/>
    <xdr:sp macro="" textlink="">
      <xdr:nvSpPr>
        <xdr:cNvPr id="700" name="テキスト ボックス 699"/>
        <xdr:cNvSpPr txBox="1"/>
      </xdr:nvSpPr>
      <xdr:spPr>
        <a:xfrm>
          <a:off x="12514795" y="165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88298</xdr:rowOff>
    </xdr:from>
    <xdr:to>
      <xdr:col>116</xdr:col>
      <xdr:colOff>63500</xdr:colOff>
      <xdr:row>39</xdr:row>
      <xdr:rowOff>98878</xdr:rowOff>
    </xdr:to>
    <xdr:cxnSp macro="">
      <xdr:nvCxnSpPr>
        <xdr:cNvPr id="731" name="直線コネクタ 730"/>
        <xdr:cNvCxnSpPr/>
      </xdr:nvCxnSpPr>
      <xdr:spPr>
        <a:xfrm>
          <a:off x="21323300" y="6774848"/>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88298</xdr:rowOff>
    </xdr:from>
    <xdr:to>
      <xdr:col>111</xdr:col>
      <xdr:colOff>177800</xdr:colOff>
      <xdr:row>39</xdr:row>
      <xdr:rowOff>98878</xdr:rowOff>
    </xdr:to>
    <xdr:cxnSp macro="">
      <xdr:nvCxnSpPr>
        <xdr:cNvPr id="734" name="直線コネクタ 733"/>
        <xdr:cNvCxnSpPr/>
      </xdr:nvCxnSpPr>
      <xdr:spPr>
        <a:xfrm flipV="1">
          <a:off x="20434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6" name="テキスト ボックス 735"/>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9" name="テキスト ボックス 738"/>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2" name="テキスト ボックス 741"/>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4" name="テキスト ボックス 743"/>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37498</xdr:rowOff>
    </xdr:from>
    <xdr:to>
      <xdr:col>112</xdr:col>
      <xdr:colOff>38100</xdr:colOff>
      <xdr:row>39</xdr:row>
      <xdr:rowOff>139098</xdr:rowOff>
    </xdr:to>
    <xdr:sp macro="" textlink="">
      <xdr:nvSpPr>
        <xdr:cNvPr id="752" name="楕円 751"/>
        <xdr:cNvSpPr/>
      </xdr:nvSpPr>
      <xdr:spPr>
        <a:xfrm>
          <a:off x="21272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130225</xdr:rowOff>
    </xdr:from>
    <xdr:ext cx="378565" cy="259045"/>
    <xdr:sp macro="" textlink="">
      <xdr:nvSpPr>
        <xdr:cNvPr id="753" name="テキスト ボックス 752"/>
        <xdr:cNvSpPr txBox="1"/>
      </xdr:nvSpPr>
      <xdr:spPr>
        <a:xfrm>
          <a:off x="21134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2140</xdr:rowOff>
    </xdr:from>
    <xdr:to>
      <xdr:col>116</xdr:col>
      <xdr:colOff>63500</xdr:colOff>
      <xdr:row>58</xdr:row>
      <xdr:rowOff>3531</xdr:rowOff>
    </xdr:to>
    <xdr:cxnSp macro="">
      <xdr:nvCxnSpPr>
        <xdr:cNvPr id="788" name="直線コネクタ 787"/>
        <xdr:cNvCxnSpPr/>
      </xdr:nvCxnSpPr>
      <xdr:spPr>
        <a:xfrm flipV="1">
          <a:off x="21323300" y="9946240"/>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9"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3531</xdr:rowOff>
    </xdr:from>
    <xdr:to>
      <xdr:col>111</xdr:col>
      <xdr:colOff>177800</xdr:colOff>
      <xdr:row>58</xdr:row>
      <xdr:rowOff>14999</xdr:rowOff>
    </xdr:to>
    <xdr:cxnSp macro="">
      <xdr:nvCxnSpPr>
        <xdr:cNvPr id="791" name="直線コネクタ 790"/>
        <xdr:cNvCxnSpPr/>
      </xdr:nvCxnSpPr>
      <xdr:spPr>
        <a:xfrm flipV="1">
          <a:off x="20434300" y="9947631"/>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3" name="テキスト ボックス 792"/>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7627</xdr:rowOff>
    </xdr:from>
    <xdr:to>
      <xdr:col>107</xdr:col>
      <xdr:colOff>50800</xdr:colOff>
      <xdr:row>58</xdr:row>
      <xdr:rowOff>14999</xdr:rowOff>
    </xdr:to>
    <xdr:cxnSp macro="">
      <xdr:nvCxnSpPr>
        <xdr:cNvPr id="794" name="直線コネクタ 793"/>
        <xdr:cNvCxnSpPr/>
      </xdr:nvCxnSpPr>
      <xdr:spPr>
        <a:xfrm>
          <a:off x="19545300" y="9951727"/>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6" name="テキスト ボックス 795"/>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161893</xdr:rowOff>
    </xdr:from>
    <xdr:to>
      <xdr:col>102</xdr:col>
      <xdr:colOff>114300</xdr:colOff>
      <xdr:row>58</xdr:row>
      <xdr:rowOff>7627</xdr:rowOff>
    </xdr:to>
    <xdr:cxnSp macro="">
      <xdr:nvCxnSpPr>
        <xdr:cNvPr id="797" name="直線コネクタ 796"/>
        <xdr:cNvCxnSpPr/>
      </xdr:nvCxnSpPr>
      <xdr:spPr>
        <a:xfrm>
          <a:off x="18656300" y="993454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9" name="テキスト ボックス 798"/>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801" name="テキスト ボックス 800"/>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122790</xdr:rowOff>
    </xdr:from>
    <xdr:to>
      <xdr:col>116</xdr:col>
      <xdr:colOff>114300</xdr:colOff>
      <xdr:row>58</xdr:row>
      <xdr:rowOff>52940</xdr:rowOff>
    </xdr:to>
    <xdr:sp macro="" textlink="">
      <xdr:nvSpPr>
        <xdr:cNvPr id="807" name="楕円 806"/>
        <xdr:cNvSpPr/>
      </xdr:nvSpPr>
      <xdr:spPr>
        <a:xfrm>
          <a:off x="221107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145667</xdr:rowOff>
    </xdr:from>
    <xdr:ext cx="534377" cy="259045"/>
    <xdr:sp macro="" textlink="">
      <xdr:nvSpPr>
        <xdr:cNvPr id="808" name="貸付金該当値テキスト"/>
        <xdr:cNvSpPr txBox="1"/>
      </xdr:nvSpPr>
      <xdr:spPr>
        <a:xfrm>
          <a:off x="22212300" y="97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124181</xdr:rowOff>
    </xdr:from>
    <xdr:to>
      <xdr:col>112</xdr:col>
      <xdr:colOff>38100</xdr:colOff>
      <xdr:row>58</xdr:row>
      <xdr:rowOff>54331</xdr:rowOff>
    </xdr:to>
    <xdr:sp macro="" textlink="">
      <xdr:nvSpPr>
        <xdr:cNvPr id="809" name="楕円 808"/>
        <xdr:cNvSpPr/>
      </xdr:nvSpPr>
      <xdr:spPr>
        <a:xfrm>
          <a:off x="21272500" y="98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70858</xdr:rowOff>
    </xdr:from>
    <xdr:ext cx="534377" cy="259045"/>
    <xdr:sp macro="" textlink="">
      <xdr:nvSpPr>
        <xdr:cNvPr id="810" name="テキスト ボックス 809"/>
        <xdr:cNvSpPr txBox="1"/>
      </xdr:nvSpPr>
      <xdr:spPr>
        <a:xfrm>
          <a:off x="21056111" y="96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135649</xdr:rowOff>
    </xdr:from>
    <xdr:to>
      <xdr:col>107</xdr:col>
      <xdr:colOff>101600</xdr:colOff>
      <xdr:row>58</xdr:row>
      <xdr:rowOff>65799</xdr:rowOff>
    </xdr:to>
    <xdr:sp macro="" textlink="">
      <xdr:nvSpPr>
        <xdr:cNvPr id="811" name="楕円 810"/>
        <xdr:cNvSpPr/>
      </xdr:nvSpPr>
      <xdr:spPr>
        <a:xfrm>
          <a:off x="20383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82326</xdr:rowOff>
    </xdr:from>
    <xdr:ext cx="534377" cy="259045"/>
    <xdr:sp macro="" textlink="">
      <xdr:nvSpPr>
        <xdr:cNvPr id="812" name="テキスト ボックス 811"/>
        <xdr:cNvSpPr txBox="1"/>
      </xdr:nvSpPr>
      <xdr:spPr>
        <a:xfrm>
          <a:off x="20167111" y="96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128277</xdr:rowOff>
    </xdr:from>
    <xdr:to>
      <xdr:col>102</xdr:col>
      <xdr:colOff>165100</xdr:colOff>
      <xdr:row>58</xdr:row>
      <xdr:rowOff>58427</xdr:rowOff>
    </xdr:to>
    <xdr:sp macro="" textlink="">
      <xdr:nvSpPr>
        <xdr:cNvPr id="813" name="楕円 812"/>
        <xdr:cNvSpPr/>
      </xdr:nvSpPr>
      <xdr:spPr>
        <a:xfrm>
          <a:off x="19494500" y="9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74954</xdr:rowOff>
    </xdr:from>
    <xdr:ext cx="534377" cy="259045"/>
    <xdr:sp macro="" textlink="">
      <xdr:nvSpPr>
        <xdr:cNvPr id="814" name="テキスト ボックス 813"/>
        <xdr:cNvSpPr txBox="1"/>
      </xdr:nvSpPr>
      <xdr:spPr>
        <a:xfrm>
          <a:off x="19278111" y="9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111093</xdr:rowOff>
    </xdr:from>
    <xdr:to>
      <xdr:col>98</xdr:col>
      <xdr:colOff>38100</xdr:colOff>
      <xdr:row>58</xdr:row>
      <xdr:rowOff>41243</xdr:rowOff>
    </xdr:to>
    <xdr:sp macro="" textlink="">
      <xdr:nvSpPr>
        <xdr:cNvPr id="815" name="楕円 814"/>
        <xdr:cNvSpPr/>
      </xdr:nvSpPr>
      <xdr:spPr>
        <a:xfrm>
          <a:off x="18605500" y="98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57770</xdr:rowOff>
    </xdr:from>
    <xdr:ext cx="534377" cy="259045"/>
    <xdr:sp macro="" textlink="">
      <xdr:nvSpPr>
        <xdr:cNvPr id="816" name="テキスト ボックス 815"/>
        <xdr:cNvSpPr txBox="1"/>
      </xdr:nvSpPr>
      <xdr:spPr>
        <a:xfrm>
          <a:off x="18389111" y="96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35509</xdr:rowOff>
    </xdr:from>
    <xdr:to>
      <xdr:col>116</xdr:col>
      <xdr:colOff>63500</xdr:colOff>
      <xdr:row>75</xdr:row>
      <xdr:rowOff>6134</xdr:rowOff>
    </xdr:to>
    <xdr:cxnSp macro="">
      <xdr:nvCxnSpPr>
        <xdr:cNvPr id="846" name="直線コネクタ 845"/>
        <xdr:cNvCxnSpPr/>
      </xdr:nvCxnSpPr>
      <xdr:spPr>
        <a:xfrm>
          <a:off x="21323300" y="12722809"/>
          <a:ext cx="8382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7"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35509</xdr:rowOff>
    </xdr:from>
    <xdr:to>
      <xdr:col>111</xdr:col>
      <xdr:colOff>177800</xdr:colOff>
      <xdr:row>74</xdr:row>
      <xdr:rowOff>89636</xdr:rowOff>
    </xdr:to>
    <xdr:cxnSp macro="">
      <xdr:nvCxnSpPr>
        <xdr:cNvPr id="849" name="直線コネクタ 848"/>
        <xdr:cNvCxnSpPr/>
      </xdr:nvCxnSpPr>
      <xdr:spPr>
        <a:xfrm flipV="1">
          <a:off x="20434300" y="12722809"/>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51" name="テキスト ボックス 850"/>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89636</xdr:rowOff>
    </xdr:from>
    <xdr:to>
      <xdr:col>107</xdr:col>
      <xdr:colOff>50800</xdr:colOff>
      <xdr:row>75</xdr:row>
      <xdr:rowOff>5461</xdr:rowOff>
    </xdr:to>
    <xdr:cxnSp macro="">
      <xdr:nvCxnSpPr>
        <xdr:cNvPr id="852" name="直線コネクタ 851"/>
        <xdr:cNvCxnSpPr/>
      </xdr:nvCxnSpPr>
      <xdr:spPr>
        <a:xfrm flipV="1">
          <a:off x="19545300" y="12776936"/>
          <a:ext cx="8890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4" name="テキスト ボックス 853"/>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143370</xdr:rowOff>
    </xdr:from>
    <xdr:to>
      <xdr:col>102</xdr:col>
      <xdr:colOff>114300</xdr:colOff>
      <xdr:row>75</xdr:row>
      <xdr:rowOff>5461</xdr:rowOff>
    </xdr:to>
    <xdr:cxnSp macro="">
      <xdr:nvCxnSpPr>
        <xdr:cNvPr id="855" name="直線コネクタ 854"/>
        <xdr:cNvCxnSpPr/>
      </xdr:nvCxnSpPr>
      <xdr:spPr>
        <a:xfrm>
          <a:off x="18656300" y="12659220"/>
          <a:ext cx="889000" cy="2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7" name="テキスト ボックス 856"/>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9" name="テキスト ボックス 858"/>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126784</xdr:rowOff>
    </xdr:from>
    <xdr:to>
      <xdr:col>116</xdr:col>
      <xdr:colOff>114300</xdr:colOff>
      <xdr:row>75</xdr:row>
      <xdr:rowOff>56934</xdr:rowOff>
    </xdr:to>
    <xdr:sp macro="" textlink="">
      <xdr:nvSpPr>
        <xdr:cNvPr id="865" name="楕円 864"/>
        <xdr:cNvSpPr/>
      </xdr:nvSpPr>
      <xdr:spPr>
        <a:xfrm>
          <a:off x="22110700" y="128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149661</xdr:rowOff>
    </xdr:from>
    <xdr:ext cx="534377" cy="259045"/>
    <xdr:sp macro="" textlink="">
      <xdr:nvSpPr>
        <xdr:cNvPr id="866" name="繰出金該当値テキスト"/>
        <xdr:cNvSpPr txBox="1"/>
      </xdr:nvSpPr>
      <xdr:spPr>
        <a:xfrm>
          <a:off x="22212300" y="126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156159</xdr:rowOff>
    </xdr:from>
    <xdr:to>
      <xdr:col>112</xdr:col>
      <xdr:colOff>38100</xdr:colOff>
      <xdr:row>74</xdr:row>
      <xdr:rowOff>86309</xdr:rowOff>
    </xdr:to>
    <xdr:sp macro="" textlink="">
      <xdr:nvSpPr>
        <xdr:cNvPr id="867" name="楕円 866"/>
        <xdr:cNvSpPr/>
      </xdr:nvSpPr>
      <xdr:spPr>
        <a:xfrm>
          <a:off x="21272500" y="126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102836</xdr:rowOff>
    </xdr:from>
    <xdr:ext cx="534377" cy="259045"/>
    <xdr:sp macro="" textlink="">
      <xdr:nvSpPr>
        <xdr:cNvPr id="868" name="テキスト ボックス 867"/>
        <xdr:cNvSpPr txBox="1"/>
      </xdr:nvSpPr>
      <xdr:spPr>
        <a:xfrm>
          <a:off x="21056111" y="124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38836</xdr:rowOff>
    </xdr:from>
    <xdr:to>
      <xdr:col>107</xdr:col>
      <xdr:colOff>101600</xdr:colOff>
      <xdr:row>74</xdr:row>
      <xdr:rowOff>140436</xdr:rowOff>
    </xdr:to>
    <xdr:sp macro="" textlink="">
      <xdr:nvSpPr>
        <xdr:cNvPr id="869" name="楕円 868"/>
        <xdr:cNvSpPr/>
      </xdr:nvSpPr>
      <xdr:spPr>
        <a:xfrm>
          <a:off x="20383500" y="127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156963</xdr:rowOff>
    </xdr:from>
    <xdr:ext cx="534377" cy="259045"/>
    <xdr:sp macro="" textlink="">
      <xdr:nvSpPr>
        <xdr:cNvPr id="870" name="テキスト ボックス 869"/>
        <xdr:cNvSpPr txBox="1"/>
      </xdr:nvSpPr>
      <xdr:spPr>
        <a:xfrm>
          <a:off x="20167111" y="125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126111</xdr:rowOff>
    </xdr:from>
    <xdr:to>
      <xdr:col>102</xdr:col>
      <xdr:colOff>165100</xdr:colOff>
      <xdr:row>75</xdr:row>
      <xdr:rowOff>56261</xdr:rowOff>
    </xdr:to>
    <xdr:sp macro="" textlink="">
      <xdr:nvSpPr>
        <xdr:cNvPr id="871" name="楕円 870"/>
        <xdr:cNvSpPr/>
      </xdr:nvSpPr>
      <xdr:spPr>
        <a:xfrm>
          <a:off x="19494500" y="128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72788</xdr:rowOff>
    </xdr:from>
    <xdr:ext cx="534377" cy="259045"/>
    <xdr:sp macro="" textlink="">
      <xdr:nvSpPr>
        <xdr:cNvPr id="872" name="テキスト ボックス 871"/>
        <xdr:cNvSpPr txBox="1"/>
      </xdr:nvSpPr>
      <xdr:spPr>
        <a:xfrm>
          <a:off x="19278111" y="125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92570</xdr:rowOff>
    </xdr:from>
    <xdr:to>
      <xdr:col>98</xdr:col>
      <xdr:colOff>38100</xdr:colOff>
      <xdr:row>74</xdr:row>
      <xdr:rowOff>22720</xdr:rowOff>
    </xdr:to>
    <xdr:sp macro="" textlink="">
      <xdr:nvSpPr>
        <xdr:cNvPr id="873" name="楕円 872"/>
        <xdr:cNvSpPr/>
      </xdr:nvSpPr>
      <xdr:spPr>
        <a:xfrm>
          <a:off x="18605500" y="12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39247</xdr:rowOff>
    </xdr:from>
    <xdr:ext cx="599010" cy="259045"/>
    <xdr:sp macro="" textlink="">
      <xdr:nvSpPr>
        <xdr:cNvPr id="874" name="テキスト ボックス 873"/>
        <xdr:cNvSpPr txBox="1"/>
      </xdr:nvSpPr>
      <xdr:spPr>
        <a:xfrm>
          <a:off x="18356795" y="1238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1,409,513</a:t>
          </a:r>
          <a:r>
            <a:rPr kumimoji="1" lang="ja-JP" altLang="en-US" sz="1300">
              <a:latin typeface="ＭＳ Ｐゴシック" panose="020B0600070205080204" pitchFamily="50" charset="-128"/>
              <a:ea typeface="ＭＳ Ｐゴシック" panose="020B0600070205080204" pitchFamily="50" charset="-128"/>
            </a:rPr>
            <a:t>円となっており、昨年度より約</a:t>
          </a:r>
          <a:r>
            <a:rPr kumimoji="1" lang="en-US" altLang="ja-JP" sz="1300">
              <a:latin typeface="ＭＳ Ｐゴシック" panose="020B0600070205080204" pitchFamily="50" charset="-128"/>
              <a:ea typeface="ＭＳ Ｐゴシック" panose="020B0600070205080204" pitchFamily="50" charset="-128"/>
            </a:rPr>
            <a:t>25,000</a:t>
          </a:r>
          <a:r>
            <a:rPr kumimoji="1" lang="ja-JP" altLang="en-US" sz="1300">
              <a:latin typeface="ＭＳ Ｐゴシック" panose="020B0600070205080204" pitchFamily="50" charset="-128"/>
              <a:ea typeface="ＭＳ Ｐゴシック" panose="020B0600070205080204" pitchFamily="50" charset="-128"/>
            </a:rPr>
            <a:t>円減額となった。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昨年度と比較し、減額となっている項目は、主として、災害復旧事業費が挙げられる。これは、平成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号災関係の事業の進捗によるものである。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一方、人件費及び補助費は、それぞれ</a:t>
          </a:r>
          <a:r>
            <a:rPr kumimoji="1" lang="en-US" altLang="ja-JP" sz="1300">
              <a:latin typeface="ＭＳ Ｐゴシック" panose="020B0600070205080204" pitchFamily="50" charset="-128"/>
              <a:ea typeface="ＭＳ Ｐゴシック" panose="020B0600070205080204" pitchFamily="50" charset="-128"/>
            </a:rPr>
            <a:t>39,268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122,934</a:t>
          </a:r>
          <a:r>
            <a:rPr kumimoji="1" lang="ja-JP" altLang="en-US" sz="1300">
              <a:latin typeface="ＭＳ Ｐゴシック" panose="020B0600070205080204" pitchFamily="50" charset="-128"/>
              <a:ea typeface="ＭＳ Ｐゴシック" panose="020B0600070205080204" pitchFamily="50" charset="-128"/>
            </a:rPr>
            <a:t>円増加している。人件費は会計年度任用職員分の増によるもの、補助費は特別定額給付金給付事業による増である。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なお、公債費は、昨年度より</a:t>
          </a:r>
          <a:r>
            <a:rPr kumimoji="1" lang="en-US" altLang="ja-JP" sz="1300">
              <a:latin typeface="ＭＳ Ｐゴシック" panose="020B0600070205080204" pitchFamily="50" charset="-128"/>
              <a:ea typeface="ＭＳ Ｐゴシック" panose="020B0600070205080204" pitchFamily="50" charset="-128"/>
            </a:rPr>
            <a:t>11,079</a:t>
          </a:r>
          <a:r>
            <a:rPr kumimoji="1" lang="ja-JP" altLang="en-US" sz="1300">
              <a:latin typeface="ＭＳ Ｐゴシック" panose="020B0600070205080204" pitchFamily="50" charset="-128"/>
              <a:ea typeface="ＭＳ Ｐゴシック" panose="020B0600070205080204" pitchFamily="50" charset="-128"/>
            </a:rPr>
            <a:t>円増加しており、また、類似団体平均を大幅に上回っている状況である。翌年度以降も、同水準での推移が見込まれることから、事業の取捨選択や、新規起債額の発行抑制に努める。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8,870
8,789
992.36
13,181,412
12,502,384
668,869
5,976,197
14,550,816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64389</xdr:rowOff>
    </xdr:from>
    <xdr:to>
      <xdr:col>24</xdr:col>
      <xdr:colOff>63500</xdr:colOff>
      <xdr:row>36</xdr:row>
      <xdr:rowOff>100076</xdr:rowOff>
    </xdr:to>
    <xdr:cxnSp macro="">
      <xdr:nvCxnSpPr>
        <xdr:cNvPr id="61" name="直線コネクタ 60"/>
        <xdr:cNvCxnSpPr/>
      </xdr:nvCxnSpPr>
      <xdr:spPr>
        <a:xfrm flipV="1">
          <a:off x="3797300" y="6236589"/>
          <a:ext cx="8382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36</xdr:row>
      <xdr:rowOff>140462</xdr:rowOff>
    </xdr:to>
    <xdr:cxnSp macro="">
      <xdr:nvCxnSpPr>
        <xdr:cNvPr id="64" name="直線コネクタ 63"/>
        <xdr:cNvCxnSpPr/>
      </xdr:nvCxnSpPr>
      <xdr:spPr>
        <a:xfrm flipV="1">
          <a:off x="2908300" y="627227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140462</xdr:rowOff>
    </xdr:from>
    <xdr:to>
      <xdr:col>15</xdr:col>
      <xdr:colOff>50800</xdr:colOff>
      <xdr:row>36</xdr:row>
      <xdr:rowOff>165608</xdr:rowOff>
    </xdr:to>
    <xdr:cxnSp macro="">
      <xdr:nvCxnSpPr>
        <xdr:cNvPr id="67" name="直線コネクタ 66"/>
        <xdr:cNvCxnSpPr/>
      </xdr:nvCxnSpPr>
      <xdr:spPr>
        <a:xfrm flipV="1">
          <a:off x="2019300" y="63126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24384</xdr:rowOff>
    </xdr:to>
    <xdr:cxnSp macro="">
      <xdr:nvCxnSpPr>
        <xdr:cNvPr id="70" name="直線コネクタ 69"/>
        <xdr:cNvCxnSpPr/>
      </xdr:nvCxnSpPr>
      <xdr:spPr>
        <a:xfrm flipV="1">
          <a:off x="1130300" y="6337808"/>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xdr:rowOff>
    </xdr:from>
    <xdr:to>
      <xdr:col>24</xdr:col>
      <xdr:colOff>114300</xdr:colOff>
      <xdr:row>36</xdr:row>
      <xdr:rowOff>115189</xdr:rowOff>
    </xdr:to>
    <xdr:sp macro="" textlink="">
      <xdr:nvSpPr>
        <xdr:cNvPr id="80" name="楕円 79"/>
        <xdr:cNvSpPr/>
      </xdr:nvSpPr>
      <xdr:spPr>
        <a:xfrm>
          <a:off x="4584700" y="61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163466</xdr:rowOff>
    </xdr:from>
    <xdr:ext cx="469744" cy="259045"/>
    <xdr:sp macro="" textlink="">
      <xdr:nvSpPr>
        <xdr:cNvPr id="81" name="議会費該当値テキスト"/>
        <xdr:cNvSpPr txBox="1"/>
      </xdr:nvSpPr>
      <xdr:spPr>
        <a:xfrm>
          <a:off x="4686300"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49276</xdr:rowOff>
    </xdr:from>
    <xdr:to>
      <xdr:col>20</xdr:col>
      <xdr:colOff>38100</xdr:colOff>
      <xdr:row>36</xdr:row>
      <xdr:rowOff>150876</xdr:rowOff>
    </xdr:to>
    <xdr:sp macro="" textlink="">
      <xdr:nvSpPr>
        <xdr:cNvPr id="82" name="楕円 81"/>
        <xdr:cNvSpPr/>
      </xdr:nvSpPr>
      <xdr:spPr>
        <a:xfrm>
          <a:off x="3746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142003</xdr:rowOff>
    </xdr:from>
    <xdr:ext cx="469744" cy="259045"/>
    <xdr:sp macro="" textlink="">
      <xdr:nvSpPr>
        <xdr:cNvPr id="83" name="テキスト ボックス 82"/>
        <xdr:cNvSpPr txBox="1"/>
      </xdr:nvSpPr>
      <xdr:spPr>
        <a:xfrm>
          <a:off x="3562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89662</xdr:rowOff>
    </xdr:from>
    <xdr:to>
      <xdr:col>15</xdr:col>
      <xdr:colOff>101600</xdr:colOff>
      <xdr:row>37</xdr:row>
      <xdr:rowOff>19812</xdr:rowOff>
    </xdr:to>
    <xdr:sp macro="" textlink="">
      <xdr:nvSpPr>
        <xdr:cNvPr id="84" name="楕円 83"/>
        <xdr:cNvSpPr/>
      </xdr:nvSpPr>
      <xdr:spPr>
        <a:xfrm>
          <a:off x="2857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85" name="テキスト ボックス 84"/>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114808</xdr:rowOff>
    </xdr:from>
    <xdr:to>
      <xdr:col>10</xdr:col>
      <xdr:colOff>165100</xdr:colOff>
      <xdr:row>37</xdr:row>
      <xdr:rowOff>44958</xdr:rowOff>
    </xdr:to>
    <xdr:sp macro="" textlink="">
      <xdr:nvSpPr>
        <xdr:cNvPr id="86" name="楕円 85"/>
        <xdr:cNvSpPr/>
      </xdr:nvSpPr>
      <xdr:spPr>
        <a:xfrm>
          <a:off x="1968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36085</xdr:rowOff>
    </xdr:from>
    <xdr:ext cx="469744" cy="259045"/>
    <xdr:sp macro="" textlink="">
      <xdr:nvSpPr>
        <xdr:cNvPr id="87" name="テキスト ボックス 86"/>
        <xdr:cNvSpPr txBox="1"/>
      </xdr:nvSpPr>
      <xdr:spPr>
        <a:xfrm>
          <a:off x="1784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145034</xdr:rowOff>
    </xdr:from>
    <xdr:to>
      <xdr:col>6</xdr:col>
      <xdr:colOff>38100</xdr:colOff>
      <xdr:row>37</xdr:row>
      <xdr:rowOff>75184</xdr:rowOff>
    </xdr:to>
    <xdr:sp macro="" textlink="">
      <xdr:nvSpPr>
        <xdr:cNvPr id="88" name="楕円 87"/>
        <xdr:cNvSpPr/>
      </xdr:nvSpPr>
      <xdr:spPr>
        <a:xfrm>
          <a:off x="10795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66311</xdr:rowOff>
    </xdr:from>
    <xdr:ext cx="469744" cy="259045"/>
    <xdr:sp macro="" textlink="">
      <xdr:nvSpPr>
        <xdr:cNvPr id="89" name="テキスト ボックス 88"/>
        <xdr:cNvSpPr txBox="1"/>
      </xdr:nvSpPr>
      <xdr:spPr>
        <a:xfrm>
          <a:off x="895428"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131744</xdr:rowOff>
    </xdr:from>
    <xdr:to>
      <xdr:col>24</xdr:col>
      <xdr:colOff>63500</xdr:colOff>
      <xdr:row>57</xdr:row>
      <xdr:rowOff>169016</xdr:rowOff>
    </xdr:to>
    <xdr:cxnSp macro="">
      <xdr:nvCxnSpPr>
        <xdr:cNvPr id="118" name="直線コネクタ 117"/>
        <xdr:cNvCxnSpPr/>
      </xdr:nvCxnSpPr>
      <xdr:spPr>
        <a:xfrm flipV="1">
          <a:off x="3797300" y="9904394"/>
          <a:ext cx="8382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149517</xdr:rowOff>
    </xdr:from>
    <xdr:to>
      <xdr:col>19</xdr:col>
      <xdr:colOff>177800</xdr:colOff>
      <xdr:row>57</xdr:row>
      <xdr:rowOff>169016</xdr:rowOff>
    </xdr:to>
    <xdr:cxnSp macro="">
      <xdr:nvCxnSpPr>
        <xdr:cNvPr id="121" name="直線コネクタ 120"/>
        <xdr:cNvCxnSpPr/>
      </xdr:nvCxnSpPr>
      <xdr:spPr>
        <a:xfrm>
          <a:off x="2908300" y="9922167"/>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149517</xdr:rowOff>
    </xdr:from>
    <xdr:to>
      <xdr:col>15</xdr:col>
      <xdr:colOff>50800</xdr:colOff>
      <xdr:row>58</xdr:row>
      <xdr:rowOff>58869</xdr:rowOff>
    </xdr:to>
    <xdr:cxnSp macro="">
      <xdr:nvCxnSpPr>
        <xdr:cNvPr id="124" name="直線コネクタ 123"/>
        <xdr:cNvCxnSpPr/>
      </xdr:nvCxnSpPr>
      <xdr:spPr>
        <a:xfrm flipV="1">
          <a:off x="2019300" y="9922167"/>
          <a:ext cx="889000" cy="8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155568</xdr:rowOff>
    </xdr:from>
    <xdr:to>
      <xdr:col>10</xdr:col>
      <xdr:colOff>114300</xdr:colOff>
      <xdr:row>58</xdr:row>
      <xdr:rowOff>58869</xdr:rowOff>
    </xdr:to>
    <xdr:cxnSp macro="">
      <xdr:nvCxnSpPr>
        <xdr:cNvPr id="127" name="直線コネクタ 126"/>
        <xdr:cNvCxnSpPr/>
      </xdr:nvCxnSpPr>
      <xdr:spPr>
        <a:xfrm>
          <a:off x="1130300" y="9928218"/>
          <a:ext cx="889000" cy="7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80944</xdr:rowOff>
    </xdr:from>
    <xdr:to>
      <xdr:col>24</xdr:col>
      <xdr:colOff>114300</xdr:colOff>
      <xdr:row>58</xdr:row>
      <xdr:rowOff>11094</xdr:rowOff>
    </xdr:to>
    <xdr:sp macro="" textlink="">
      <xdr:nvSpPr>
        <xdr:cNvPr id="137" name="楕円 136"/>
        <xdr:cNvSpPr/>
      </xdr:nvSpPr>
      <xdr:spPr>
        <a:xfrm>
          <a:off x="4584700" y="98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59371</xdr:rowOff>
    </xdr:from>
    <xdr:ext cx="599010" cy="259045"/>
    <xdr:sp macro="" textlink="">
      <xdr:nvSpPr>
        <xdr:cNvPr id="138" name="総務費該当値テキスト"/>
        <xdr:cNvSpPr txBox="1"/>
      </xdr:nvSpPr>
      <xdr:spPr>
        <a:xfrm>
          <a:off x="4686300" y="983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118216</xdr:rowOff>
    </xdr:from>
    <xdr:to>
      <xdr:col>20</xdr:col>
      <xdr:colOff>38100</xdr:colOff>
      <xdr:row>58</xdr:row>
      <xdr:rowOff>48366</xdr:rowOff>
    </xdr:to>
    <xdr:sp macro="" textlink="">
      <xdr:nvSpPr>
        <xdr:cNvPr id="139" name="楕円 138"/>
        <xdr:cNvSpPr/>
      </xdr:nvSpPr>
      <xdr:spPr>
        <a:xfrm>
          <a:off x="3746500" y="98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64893</xdr:rowOff>
    </xdr:from>
    <xdr:ext cx="599010" cy="259045"/>
    <xdr:sp macro="" textlink="">
      <xdr:nvSpPr>
        <xdr:cNvPr id="140" name="テキスト ボックス 139"/>
        <xdr:cNvSpPr txBox="1"/>
      </xdr:nvSpPr>
      <xdr:spPr>
        <a:xfrm>
          <a:off x="3497795" y="966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98717</xdr:rowOff>
    </xdr:from>
    <xdr:to>
      <xdr:col>15</xdr:col>
      <xdr:colOff>101600</xdr:colOff>
      <xdr:row>58</xdr:row>
      <xdr:rowOff>28867</xdr:rowOff>
    </xdr:to>
    <xdr:sp macro="" textlink="">
      <xdr:nvSpPr>
        <xdr:cNvPr id="141" name="楕円 140"/>
        <xdr:cNvSpPr/>
      </xdr:nvSpPr>
      <xdr:spPr>
        <a:xfrm>
          <a:off x="2857500" y="98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45394</xdr:rowOff>
    </xdr:from>
    <xdr:ext cx="599010" cy="259045"/>
    <xdr:sp macro="" textlink="">
      <xdr:nvSpPr>
        <xdr:cNvPr id="142" name="テキスト ボックス 141"/>
        <xdr:cNvSpPr txBox="1"/>
      </xdr:nvSpPr>
      <xdr:spPr>
        <a:xfrm>
          <a:off x="2608795" y="96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8069</xdr:rowOff>
    </xdr:from>
    <xdr:to>
      <xdr:col>10</xdr:col>
      <xdr:colOff>165100</xdr:colOff>
      <xdr:row>58</xdr:row>
      <xdr:rowOff>109669</xdr:rowOff>
    </xdr:to>
    <xdr:sp macro="" textlink="">
      <xdr:nvSpPr>
        <xdr:cNvPr id="143" name="楕円 142"/>
        <xdr:cNvSpPr/>
      </xdr:nvSpPr>
      <xdr:spPr>
        <a:xfrm>
          <a:off x="1968500" y="995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126196</xdr:rowOff>
    </xdr:from>
    <xdr:ext cx="599010" cy="259045"/>
    <xdr:sp macro="" textlink="">
      <xdr:nvSpPr>
        <xdr:cNvPr id="144" name="テキスト ボックス 143"/>
        <xdr:cNvSpPr txBox="1"/>
      </xdr:nvSpPr>
      <xdr:spPr>
        <a:xfrm>
          <a:off x="1719795" y="972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104768</xdr:rowOff>
    </xdr:from>
    <xdr:to>
      <xdr:col>6</xdr:col>
      <xdr:colOff>38100</xdr:colOff>
      <xdr:row>58</xdr:row>
      <xdr:rowOff>34918</xdr:rowOff>
    </xdr:to>
    <xdr:sp macro="" textlink="">
      <xdr:nvSpPr>
        <xdr:cNvPr id="145" name="楕円 144"/>
        <xdr:cNvSpPr/>
      </xdr:nvSpPr>
      <xdr:spPr>
        <a:xfrm>
          <a:off x="1079500" y="9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51445</xdr:rowOff>
    </xdr:from>
    <xdr:ext cx="599010" cy="259045"/>
    <xdr:sp macro="" textlink="">
      <xdr:nvSpPr>
        <xdr:cNvPr id="146" name="テキスト ボックス 145"/>
        <xdr:cNvSpPr txBox="1"/>
      </xdr:nvSpPr>
      <xdr:spPr>
        <a:xfrm>
          <a:off x="830795" y="965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76153</xdr:rowOff>
    </xdr:from>
    <xdr:to>
      <xdr:col>24</xdr:col>
      <xdr:colOff>63500</xdr:colOff>
      <xdr:row>76</xdr:row>
      <xdr:rowOff>110914</xdr:rowOff>
    </xdr:to>
    <xdr:cxnSp macro="">
      <xdr:nvCxnSpPr>
        <xdr:cNvPr id="174" name="直線コネクタ 173"/>
        <xdr:cNvCxnSpPr/>
      </xdr:nvCxnSpPr>
      <xdr:spPr>
        <a:xfrm flipV="1">
          <a:off x="3797300" y="13106353"/>
          <a:ext cx="8382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110914</xdr:rowOff>
    </xdr:from>
    <xdr:to>
      <xdr:col>19</xdr:col>
      <xdr:colOff>177800</xdr:colOff>
      <xdr:row>76</xdr:row>
      <xdr:rowOff>144194</xdr:rowOff>
    </xdr:to>
    <xdr:cxnSp macro="">
      <xdr:nvCxnSpPr>
        <xdr:cNvPr id="177" name="直線コネクタ 176"/>
        <xdr:cNvCxnSpPr/>
      </xdr:nvCxnSpPr>
      <xdr:spPr>
        <a:xfrm flipV="1">
          <a:off x="2908300" y="13141114"/>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58427</xdr:rowOff>
    </xdr:from>
    <xdr:to>
      <xdr:col>15</xdr:col>
      <xdr:colOff>50800</xdr:colOff>
      <xdr:row>76</xdr:row>
      <xdr:rowOff>144194</xdr:rowOff>
    </xdr:to>
    <xdr:cxnSp macro="">
      <xdr:nvCxnSpPr>
        <xdr:cNvPr id="180" name="直線コネクタ 179"/>
        <xdr:cNvCxnSpPr/>
      </xdr:nvCxnSpPr>
      <xdr:spPr>
        <a:xfrm>
          <a:off x="2019300" y="13088627"/>
          <a:ext cx="889000" cy="8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59370</xdr:rowOff>
    </xdr:from>
    <xdr:to>
      <xdr:col>10</xdr:col>
      <xdr:colOff>114300</xdr:colOff>
      <xdr:row>76</xdr:row>
      <xdr:rowOff>58427</xdr:rowOff>
    </xdr:to>
    <xdr:cxnSp macro="">
      <xdr:nvCxnSpPr>
        <xdr:cNvPr id="183" name="直線コネクタ 182"/>
        <xdr:cNvCxnSpPr/>
      </xdr:nvCxnSpPr>
      <xdr:spPr>
        <a:xfrm>
          <a:off x="1130300" y="12575220"/>
          <a:ext cx="889000" cy="5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25353</xdr:rowOff>
    </xdr:from>
    <xdr:to>
      <xdr:col>24</xdr:col>
      <xdr:colOff>114300</xdr:colOff>
      <xdr:row>76</xdr:row>
      <xdr:rowOff>126953</xdr:rowOff>
    </xdr:to>
    <xdr:sp macro="" textlink="">
      <xdr:nvSpPr>
        <xdr:cNvPr id="193" name="楕円 192"/>
        <xdr:cNvSpPr/>
      </xdr:nvSpPr>
      <xdr:spPr>
        <a:xfrm>
          <a:off x="4584700" y="130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3780</xdr:rowOff>
    </xdr:from>
    <xdr:ext cx="599010" cy="259045"/>
    <xdr:sp macro="" textlink="">
      <xdr:nvSpPr>
        <xdr:cNvPr id="194" name="民生費該当値テキスト"/>
        <xdr:cNvSpPr txBox="1"/>
      </xdr:nvSpPr>
      <xdr:spPr>
        <a:xfrm>
          <a:off x="4686300" y="130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60114</xdr:rowOff>
    </xdr:from>
    <xdr:to>
      <xdr:col>20</xdr:col>
      <xdr:colOff>38100</xdr:colOff>
      <xdr:row>76</xdr:row>
      <xdr:rowOff>161714</xdr:rowOff>
    </xdr:to>
    <xdr:sp macro="" textlink="">
      <xdr:nvSpPr>
        <xdr:cNvPr id="195" name="楕円 194"/>
        <xdr:cNvSpPr/>
      </xdr:nvSpPr>
      <xdr:spPr>
        <a:xfrm>
          <a:off x="3746500" y="130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152841</xdr:rowOff>
    </xdr:from>
    <xdr:ext cx="599010" cy="259045"/>
    <xdr:sp macro="" textlink="">
      <xdr:nvSpPr>
        <xdr:cNvPr id="196" name="テキスト ボックス 195"/>
        <xdr:cNvSpPr txBox="1"/>
      </xdr:nvSpPr>
      <xdr:spPr>
        <a:xfrm>
          <a:off x="3497795" y="1318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93394</xdr:rowOff>
    </xdr:from>
    <xdr:to>
      <xdr:col>15</xdr:col>
      <xdr:colOff>101600</xdr:colOff>
      <xdr:row>77</xdr:row>
      <xdr:rowOff>23544</xdr:rowOff>
    </xdr:to>
    <xdr:sp macro="" textlink="">
      <xdr:nvSpPr>
        <xdr:cNvPr id="197" name="楕円 196"/>
        <xdr:cNvSpPr/>
      </xdr:nvSpPr>
      <xdr:spPr>
        <a:xfrm>
          <a:off x="2857500" y="131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14671</xdr:rowOff>
    </xdr:from>
    <xdr:ext cx="599010" cy="259045"/>
    <xdr:sp macro="" textlink="">
      <xdr:nvSpPr>
        <xdr:cNvPr id="198" name="テキスト ボックス 197"/>
        <xdr:cNvSpPr txBox="1"/>
      </xdr:nvSpPr>
      <xdr:spPr>
        <a:xfrm>
          <a:off x="2608795" y="132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7627</xdr:rowOff>
    </xdr:from>
    <xdr:to>
      <xdr:col>10</xdr:col>
      <xdr:colOff>165100</xdr:colOff>
      <xdr:row>76</xdr:row>
      <xdr:rowOff>109227</xdr:rowOff>
    </xdr:to>
    <xdr:sp macro="" textlink="">
      <xdr:nvSpPr>
        <xdr:cNvPr id="199" name="楕円 198"/>
        <xdr:cNvSpPr/>
      </xdr:nvSpPr>
      <xdr:spPr>
        <a:xfrm>
          <a:off x="1968500" y="130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125755</xdr:rowOff>
    </xdr:from>
    <xdr:ext cx="599010" cy="259045"/>
    <xdr:sp macro="" textlink="">
      <xdr:nvSpPr>
        <xdr:cNvPr id="200" name="テキスト ボックス 199"/>
        <xdr:cNvSpPr txBox="1"/>
      </xdr:nvSpPr>
      <xdr:spPr>
        <a:xfrm>
          <a:off x="1719795" y="1281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8570</xdr:rowOff>
    </xdr:from>
    <xdr:to>
      <xdr:col>6</xdr:col>
      <xdr:colOff>38100</xdr:colOff>
      <xdr:row>73</xdr:row>
      <xdr:rowOff>110170</xdr:rowOff>
    </xdr:to>
    <xdr:sp macro="" textlink="">
      <xdr:nvSpPr>
        <xdr:cNvPr id="201" name="楕円 200"/>
        <xdr:cNvSpPr/>
      </xdr:nvSpPr>
      <xdr:spPr>
        <a:xfrm>
          <a:off x="1079500" y="12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126697</xdr:rowOff>
    </xdr:from>
    <xdr:ext cx="599010" cy="259045"/>
    <xdr:sp macro="" textlink="">
      <xdr:nvSpPr>
        <xdr:cNvPr id="202" name="テキスト ボックス 201"/>
        <xdr:cNvSpPr txBox="1"/>
      </xdr:nvSpPr>
      <xdr:spPr>
        <a:xfrm>
          <a:off x="830795" y="122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74595</xdr:rowOff>
    </xdr:from>
    <xdr:to>
      <xdr:col>24</xdr:col>
      <xdr:colOff>62865</xdr:colOff>
      <xdr:row>98</xdr:row>
      <xdr:rowOff>112618</xdr:rowOff>
    </xdr:to>
    <xdr:cxnSp macro="">
      <xdr:nvCxnSpPr>
        <xdr:cNvPr id="226" name="直線コネクタ 225"/>
        <xdr:cNvCxnSpPr/>
      </xdr:nvCxnSpPr>
      <xdr:spPr>
        <a:xfrm flipV="1">
          <a:off x="4633595" y="16019445"/>
          <a:ext cx="1270" cy="8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116445</xdr:rowOff>
    </xdr:from>
    <xdr:ext cx="534377" cy="259045"/>
    <xdr:sp macro="" textlink="">
      <xdr:nvSpPr>
        <xdr:cNvPr id="227" name="衛生費最小値テキスト"/>
        <xdr:cNvSpPr txBox="1"/>
      </xdr:nvSpPr>
      <xdr:spPr>
        <a:xfrm>
          <a:off x="4686300" y="169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112618</xdr:rowOff>
    </xdr:from>
    <xdr:to>
      <xdr:col>24</xdr:col>
      <xdr:colOff>152400</xdr:colOff>
      <xdr:row>98</xdr:row>
      <xdr:rowOff>112618</xdr:rowOff>
    </xdr:to>
    <xdr:cxnSp macro="">
      <xdr:nvCxnSpPr>
        <xdr:cNvPr id="228" name="直線コネクタ 227"/>
        <xdr:cNvCxnSpPr/>
      </xdr:nvCxnSpPr>
      <xdr:spPr>
        <a:xfrm>
          <a:off x="4546600" y="16914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21272</xdr:rowOff>
    </xdr:from>
    <xdr:ext cx="599010" cy="259045"/>
    <xdr:sp macro="" textlink="">
      <xdr:nvSpPr>
        <xdr:cNvPr id="229" name="衛生費最大値テキスト"/>
        <xdr:cNvSpPr txBox="1"/>
      </xdr:nvSpPr>
      <xdr:spPr>
        <a:xfrm>
          <a:off x="4686300" y="1579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74595</xdr:rowOff>
    </xdr:from>
    <xdr:to>
      <xdr:col>24</xdr:col>
      <xdr:colOff>152400</xdr:colOff>
      <xdr:row>93</xdr:row>
      <xdr:rowOff>74595</xdr:rowOff>
    </xdr:to>
    <xdr:cxnSp macro="">
      <xdr:nvCxnSpPr>
        <xdr:cNvPr id="230" name="直線コネクタ 229"/>
        <xdr:cNvCxnSpPr/>
      </xdr:nvCxnSpPr>
      <xdr:spPr>
        <a:xfrm>
          <a:off x="4546600" y="1601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126464</xdr:rowOff>
    </xdr:from>
    <xdr:to>
      <xdr:col>24</xdr:col>
      <xdr:colOff>63500</xdr:colOff>
      <xdr:row>96</xdr:row>
      <xdr:rowOff>136027</xdr:rowOff>
    </xdr:to>
    <xdr:cxnSp macro="">
      <xdr:nvCxnSpPr>
        <xdr:cNvPr id="231" name="直線コネクタ 230"/>
        <xdr:cNvCxnSpPr/>
      </xdr:nvCxnSpPr>
      <xdr:spPr>
        <a:xfrm>
          <a:off x="3797300" y="16585664"/>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136056</xdr:rowOff>
    </xdr:from>
    <xdr:ext cx="534377" cy="259045"/>
    <xdr:sp macro="" textlink="">
      <xdr:nvSpPr>
        <xdr:cNvPr id="232" name="衛生費平均値テキスト"/>
        <xdr:cNvSpPr txBox="1"/>
      </xdr:nvSpPr>
      <xdr:spPr>
        <a:xfrm>
          <a:off x="4686300" y="16595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157629</xdr:rowOff>
    </xdr:from>
    <xdr:to>
      <xdr:col>24</xdr:col>
      <xdr:colOff>114300</xdr:colOff>
      <xdr:row>97</xdr:row>
      <xdr:rowOff>87779</xdr:rowOff>
    </xdr:to>
    <xdr:sp macro="" textlink="">
      <xdr:nvSpPr>
        <xdr:cNvPr id="233" name="フローチャート: 判断 232"/>
        <xdr:cNvSpPr/>
      </xdr:nvSpPr>
      <xdr:spPr>
        <a:xfrm>
          <a:off x="4584700" y="166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126464</xdr:rowOff>
    </xdr:from>
    <xdr:to>
      <xdr:col>19</xdr:col>
      <xdr:colOff>177800</xdr:colOff>
      <xdr:row>96</xdr:row>
      <xdr:rowOff>143960</xdr:rowOff>
    </xdr:to>
    <xdr:cxnSp macro="">
      <xdr:nvCxnSpPr>
        <xdr:cNvPr id="234" name="直線コネクタ 233"/>
        <xdr:cNvCxnSpPr/>
      </xdr:nvCxnSpPr>
      <xdr:spPr>
        <a:xfrm flipV="1">
          <a:off x="2908300" y="16585664"/>
          <a:ext cx="88900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1513</xdr:rowOff>
    </xdr:from>
    <xdr:to>
      <xdr:col>20</xdr:col>
      <xdr:colOff>38100</xdr:colOff>
      <xdr:row>97</xdr:row>
      <xdr:rowOff>103113</xdr:rowOff>
    </xdr:to>
    <xdr:sp macro="" textlink="">
      <xdr:nvSpPr>
        <xdr:cNvPr id="235" name="フローチャート: 判断 234"/>
        <xdr:cNvSpPr/>
      </xdr:nvSpPr>
      <xdr:spPr>
        <a:xfrm>
          <a:off x="3746500" y="166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94240</xdr:rowOff>
    </xdr:from>
    <xdr:ext cx="534377" cy="259045"/>
    <xdr:sp macro="" textlink="">
      <xdr:nvSpPr>
        <xdr:cNvPr id="236" name="テキスト ボックス 235"/>
        <xdr:cNvSpPr txBox="1"/>
      </xdr:nvSpPr>
      <xdr:spPr>
        <a:xfrm>
          <a:off x="3530111" y="167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86277</xdr:rowOff>
    </xdr:from>
    <xdr:to>
      <xdr:col>15</xdr:col>
      <xdr:colOff>50800</xdr:colOff>
      <xdr:row>96</xdr:row>
      <xdr:rowOff>143960</xdr:rowOff>
    </xdr:to>
    <xdr:cxnSp macro="">
      <xdr:nvCxnSpPr>
        <xdr:cNvPr id="237" name="直線コネクタ 236"/>
        <xdr:cNvCxnSpPr/>
      </xdr:nvCxnSpPr>
      <xdr:spPr>
        <a:xfrm>
          <a:off x="2019300" y="15688227"/>
          <a:ext cx="889000" cy="9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20586</xdr:rowOff>
    </xdr:from>
    <xdr:to>
      <xdr:col>15</xdr:col>
      <xdr:colOff>101600</xdr:colOff>
      <xdr:row>97</xdr:row>
      <xdr:rowOff>122186</xdr:rowOff>
    </xdr:to>
    <xdr:sp macro="" textlink="">
      <xdr:nvSpPr>
        <xdr:cNvPr id="238" name="フローチャート: 判断 237"/>
        <xdr:cNvSpPr/>
      </xdr:nvSpPr>
      <xdr:spPr>
        <a:xfrm>
          <a:off x="2857500" y="166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113313</xdr:rowOff>
    </xdr:from>
    <xdr:ext cx="534377" cy="259045"/>
    <xdr:sp macro="" textlink="">
      <xdr:nvSpPr>
        <xdr:cNvPr id="239" name="テキスト ボックス 238"/>
        <xdr:cNvSpPr txBox="1"/>
      </xdr:nvSpPr>
      <xdr:spPr>
        <a:xfrm>
          <a:off x="2641111" y="167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86277</xdr:rowOff>
    </xdr:from>
    <xdr:to>
      <xdr:col>10</xdr:col>
      <xdr:colOff>114300</xdr:colOff>
      <xdr:row>96</xdr:row>
      <xdr:rowOff>212</xdr:rowOff>
    </xdr:to>
    <xdr:cxnSp macro="">
      <xdr:nvCxnSpPr>
        <xdr:cNvPr id="240" name="直線コネクタ 239"/>
        <xdr:cNvCxnSpPr/>
      </xdr:nvCxnSpPr>
      <xdr:spPr>
        <a:xfrm flipV="1">
          <a:off x="1130300" y="15688227"/>
          <a:ext cx="889000" cy="7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8680</xdr:rowOff>
    </xdr:from>
    <xdr:to>
      <xdr:col>10</xdr:col>
      <xdr:colOff>165100</xdr:colOff>
      <xdr:row>97</xdr:row>
      <xdr:rowOff>110280</xdr:rowOff>
    </xdr:to>
    <xdr:sp macro="" textlink="">
      <xdr:nvSpPr>
        <xdr:cNvPr id="241" name="フローチャート: 判断 240"/>
        <xdr:cNvSpPr/>
      </xdr:nvSpPr>
      <xdr:spPr>
        <a:xfrm>
          <a:off x="19685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101407</xdr:rowOff>
    </xdr:from>
    <xdr:ext cx="534377" cy="259045"/>
    <xdr:sp macro="" textlink="">
      <xdr:nvSpPr>
        <xdr:cNvPr id="242" name="テキスト ボックス 241"/>
        <xdr:cNvSpPr txBox="1"/>
      </xdr:nvSpPr>
      <xdr:spPr>
        <a:xfrm>
          <a:off x="1752111" y="167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26164</xdr:rowOff>
    </xdr:from>
    <xdr:to>
      <xdr:col>6</xdr:col>
      <xdr:colOff>38100</xdr:colOff>
      <xdr:row>97</xdr:row>
      <xdr:rowOff>127764</xdr:rowOff>
    </xdr:to>
    <xdr:sp macro="" textlink="">
      <xdr:nvSpPr>
        <xdr:cNvPr id="243" name="フローチャート: 判断 242"/>
        <xdr:cNvSpPr/>
      </xdr:nvSpPr>
      <xdr:spPr>
        <a:xfrm>
          <a:off x="1079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118891</xdr:rowOff>
    </xdr:from>
    <xdr:ext cx="534377" cy="259045"/>
    <xdr:sp macro="" textlink="">
      <xdr:nvSpPr>
        <xdr:cNvPr id="244" name="テキスト ボックス 243"/>
        <xdr:cNvSpPr txBox="1"/>
      </xdr:nvSpPr>
      <xdr:spPr>
        <a:xfrm>
          <a:off x="863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85227</xdr:rowOff>
    </xdr:from>
    <xdr:to>
      <xdr:col>24</xdr:col>
      <xdr:colOff>114300</xdr:colOff>
      <xdr:row>97</xdr:row>
      <xdr:rowOff>15377</xdr:rowOff>
    </xdr:to>
    <xdr:sp macro="" textlink="">
      <xdr:nvSpPr>
        <xdr:cNvPr id="250" name="楕円 249"/>
        <xdr:cNvSpPr/>
      </xdr:nvSpPr>
      <xdr:spPr>
        <a:xfrm>
          <a:off x="4584700" y="165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108104</xdr:rowOff>
    </xdr:from>
    <xdr:ext cx="599010" cy="259045"/>
    <xdr:sp macro="" textlink="">
      <xdr:nvSpPr>
        <xdr:cNvPr id="251" name="衛生費該当値テキスト"/>
        <xdr:cNvSpPr txBox="1"/>
      </xdr:nvSpPr>
      <xdr:spPr>
        <a:xfrm>
          <a:off x="4686300" y="163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75664</xdr:rowOff>
    </xdr:from>
    <xdr:to>
      <xdr:col>20</xdr:col>
      <xdr:colOff>38100</xdr:colOff>
      <xdr:row>97</xdr:row>
      <xdr:rowOff>5814</xdr:rowOff>
    </xdr:to>
    <xdr:sp macro="" textlink="">
      <xdr:nvSpPr>
        <xdr:cNvPr id="252" name="楕円 251"/>
        <xdr:cNvSpPr/>
      </xdr:nvSpPr>
      <xdr:spPr>
        <a:xfrm>
          <a:off x="3746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22341</xdr:rowOff>
    </xdr:from>
    <xdr:ext cx="599010" cy="259045"/>
    <xdr:sp macro="" textlink="">
      <xdr:nvSpPr>
        <xdr:cNvPr id="253" name="テキスト ボックス 252"/>
        <xdr:cNvSpPr txBox="1"/>
      </xdr:nvSpPr>
      <xdr:spPr>
        <a:xfrm>
          <a:off x="3497795" y="1631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93160</xdr:rowOff>
    </xdr:from>
    <xdr:to>
      <xdr:col>15</xdr:col>
      <xdr:colOff>101600</xdr:colOff>
      <xdr:row>97</xdr:row>
      <xdr:rowOff>23310</xdr:rowOff>
    </xdr:to>
    <xdr:sp macro="" textlink="">
      <xdr:nvSpPr>
        <xdr:cNvPr id="254" name="楕円 253"/>
        <xdr:cNvSpPr/>
      </xdr:nvSpPr>
      <xdr:spPr>
        <a:xfrm>
          <a:off x="2857500" y="165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39837</xdr:rowOff>
    </xdr:from>
    <xdr:ext cx="599010" cy="259045"/>
    <xdr:sp macro="" textlink="">
      <xdr:nvSpPr>
        <xdr:cNvPr id="255" name="テキスト ボックス 254"/>
        <xdr:cNvSpPr txBox="1"/>
      </xdr:nvSpPr>
      <xdr:spPr>
        <a:xfrm>
          <a:off x="2608795" y="1632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35477</xdr:rowOff>
    </xdr:from>
    <xdr:to>
      <xdr:col>10</xdr:col>
      <xdr:colOff>165100</xdr:colOff>
      <xdr:row>91</xdr:row>
      <xdr:rowOff>137077</xdr:rowOff>
    </xdr:to>
    <xdr:sp macro="" textlink="">
      <xdr:nvSpPr>
        <xdr:cNvPr id="256" name="楕円 255"/>
        <xdr:cNvSpPr/>
      </xdr:nvSpPr>
      <xdr:spPr>
        <a:xfrm>
          <a:off x="1968500" y="156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153604</xdr:rowOff>
    </xdr:from>
    <xdr:ext cx="599010" cy="259045"/>
    <xdr:sp macro="" textlink="">
      <xdr:nvSpPr>
        <xdr:cNvPr id="257" name="テキスト ボックス 256"/>
        <xdr:cNvSpPr txBox="1"/>
      </xdr:nvSpPr>
      <xdr:spPr>
        <a:xfrm>
          <a:off x="1719795" y="1541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120862</xdr:rowOff>
    </xdr:from>
    <xdr:to>
      <xdr:col>6</xdr:col>
      <xdr:colOff>38100</xdr:colOff>
      <xdr:row>96</xdr:row>
      <xdr:rowOff>51012</xdr:rowOff>
    </xdr:to>
    <xdr:sp macro="" textlink="">
      <xdr:nvSpPr>
        <xdr:cNvPr id="258" name="楕円 257"/>
        <xdr:cNvSpPr/>
      </xdr:nvSpPr>
      <xdr:spPr>
        <a:xfrm>
          <a:off x="1079500" y="164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67539</xdr:rowOff>
    </xdr:from>
    <xdr:ext cx="599010" cy="259045"/>
    <xdr:sp macro="" textlink="">
      <xdr:nvSpPr>
        <xdr:cNvPr id="259" name="テキスト ボックス 258"/>
        <xdr:cNvSpPr txBox="1"/>
      </xdr:nvSpPr>
      <xdr:spPr>
        <a:xfrm>
          <a:off x="830795" y="1618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168656</xdr:rowOff>
    </xdr:from>
    <xdr:to>
      <xdr:col>54</xdr:col>
      <xdr:colOff>189865</xdr:colOff>
      <xdr:row>39</xdr:row>
      <xdr:rowOff>44450</xdr:rowOff>
    </xdr:to>
    <xdr:cxnSp macro="">
      <xdr:nvCxnSpPr>
        <xdr:cNvPr id="283" name="直線コネクタ 282"/>
        <xdr:cNvCxnSpPr/>
      </xdr:nvCxnSpPr>
      <xdr:spPr>
        <a:xfrm flipV="1">
          <a:off x="10475595" y="6169406"/>
          <a:ext cx="1270" cy="56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115333</xdr:rowOff>
    </xdr:from>
    <xdr:ext cx="469744" cy="259045"/>
    <xdr:sp macro="" textlink="">
      <xdr:nvSpPr>
        <xdr:cNvPr id="286" name="労働費最大値テキスト"/>
        <xdr:cNvSpPr txBox="1"/>
      </xdr:nvSpPr>
      <xdr:spPr>
        <a:xfrm>
          <a:off x="10528300"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168656</xdr:rowOff>
    </xdr:from>
    <xdr:to>
      <xdr:col>55</xdr:col>
      <xdr:colOff>88900</xdr:colOff>
      <xdr:row>35</xdr:row>
      <xdr:rowOff>168656</xdr:rowOff>
    </xdr:to>
    <xdr:cxnSp macro="">
      <xdr:nvCxnSpPr>
        <xdr:cNvPr id="287" name="直線コネクタ 286"/>
        <xdr:cNvCxnSpPr/>
      </xdr:nvCxnSpPr>
      <xdr:spPr>
        <a:xfrm>
          <a:off x="10388600" y="616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110062</xdr:rowOff>
    </xdr:from>
    <xdr:ext cx="378565" cy="259045"/>
    <xdr:sp macro="" textlink="">
      <xdr:nvSpPr>
        <xdr:cNvPr id="289" name="労働費平均値テキスト"/>
        <xdr:cNvSpPr txBox="1"/>
      </xdr:nvSpPr>
      <xdr:spPr>
        <a:xfrm>
          <a:off x="10528300" y="64537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87185</xdr:rowOff>
    </xdr:from>
    <xdr:to>
      <xdr:col>55</xdr:col>
      <xdr:colOff>50800</xdr:colOff>
      <xdr:row>39</xdr:row>
      <xdr:rowOff>17335</xdr:rowOff>
    </xdr:to>
    <xdr:sp macro="" textlink="">
      <xdr:nvSpPr>
        <xdr:cNvPr id="290" name="フローチャート: 判断 289"/>
        <xdr:cNvSpPr/>
      </xdr:nvSpPr>
      <xdr:spPr>
        <a:xfrm>
          <a:off x="10426700" y="66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68517</xdr:rowOff>
    </xdr:from>
    <xdr:to>
      <xdr:col>50</xdr:col>
      <xdr:colOff>165100</xdr:colOff>
      <xdr:row>38</xdr:row>
      <xdr:rowOff>170117</xdr:rowOff>
    </xdr:to>
    <xdr:sp macro="" textlink="">
      <xdr:nvSpPr>
        <xdr:cNvPr id="292" name="フローチャート: 判断 291"/>
        <xdr:cNvSpPr/>
      </xdr:nvSpPr>
      <xdr:spPr>
        <a:xfrm>
          <a:off x="9588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15193</xdr:rowOff>
    </xdr:from>
    <xdr:ext cx="378565" cy="259045"/>
    <xdr:sp macro="" textlink="">
      <xdr:nvSpPr>
        <xdr:cNvPr id="293" name="テキスト ボックス 292"/>
        <xdr:cNvSpPr txBox="1"/>
      </xdr:nvSpPr>
      <xdr:spPr>
        <a:xfrm>
          <a:off x="9450017" y="635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65469</xdr:rowOff>
    </xdr:from>
    <xdr:to>
      <xdr:col>46</xdr:col>
      <xdr:colOff>38100</xdr:colOff>
      <xdr:row>38</xdr:row>
      <xdr:rowOff>167069</xdr:rowOff>
    </xdr:to>
    <xdr:sp macro="" textlink="">
      <xdr:nvSpPr>
        <xdr:cNvPr id="295" name="フローチャート: 判断 294"/>
        <xdr:cNvSpPr/>
      </xdr:nvSpPr>
      <xdr:spPr>
        <a:xfrm>
          <a:off x="8699500" y="65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12145</xdr:rowOff>
    </xdr:from>
    <xdr:ext cx="378565" cy="259045"/>
    <xdr:sp macro="" textlink="">
      <xdr:nvSpPr>
        <xdr:cNvPr id="296" name="テキスト ボックス 295"/>
        <xdr:cNvSpPr txBox="1"/>
      </xdr:nvSpPr>
      <xdr:spPr>
        <a:xfrm>
          <a:off x="8561017" y="635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27305</xdr:rowOff>
    </xdr:from>
    <xdr:to>
      <xdr:col>41</xdr:col>
      <xdr:colOff>50800</xdr:colOff>
      <xdr:row>39</xdr:row>
      <xdr:rowOff>44450</xdr:rowOff>
    </xdr:to>
    <xdr:cxnSp macro="">
      <xdr:nvCxnSpPr>
        <xdr:cNvPr id="297" name="直線コネクタ 296"/>
        <xdr:cNvCxnSpPr/>
      </xdr:nvCxnSpPr>
      <xdr:spPr>
        <a:xfrm>
          <a:off x="6972300" y="5170805"/>
          <a:ext cx="889000" cy="15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54991</xdr:rowOff>
    </xdr:from>
    <xdr:to>
      <xdr:col>41</xdr:col>
      <xdr:colOff>101600</xdr:colOff>
      <xdr:row>38</xdr:row>
      <xdr:rowOff>156591</xdr:rowOff>
    </xdr:to>
    <xdr:sp macro="" textlink="">
      <xdr:nvSpPr>
        <xdr:cNvPr id="298" name="フローチャート: 判断 297"/>
        <xdr:cNvSpPr/>
      </xdr:nvSpPr>
      <xdr:spPr>
        <a:xfrm>
          <a:off x="78105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1668</xdr:rowOff>
    </xdr:from>
    <xdr:ext cx="378565" cy="259045"/>
    <xdr:sp macro="" textlink="">
      <xdr:nvSpPr>
        <xdr:cNvPr id="299" name="テキスト ボックス 298"/>
        <xdr:cNvSpPr txBox="1"/>
      </xdr:nvSpPr>
      <xdr:spPr>
        <a:xfrm>
          <a:off x="7672017" y="634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73469</xdr:rowOff>
    </xdr:from>
    <xdr:to>
      <xdr:col>36</xdr:col>
      <xdr:colOff>165100</xdr:colOff>
      <xdr:row>39</xdr:row>
      <xdr:rowOff>3619</xdr:rowOff>
    </xdr:to>
    <xdr:sp macro="" textlink="">
      <xdr:nvSpPr>
        <xdr:cNvPr id="300" name="フローチャート: 判断 299"/>
        <xdr:cNvSpPr/>
      </xdr:nvSpPr>
      <xdr:spPr>
        <a:xfrm>
          <a:off x="69215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166196</xdr:rowOff>
    </xdr:from>
    <xdr:ext cx="378565" cy="259045"/>
    <xdr:sp macro="" textlink="">
      <xdr:nvSpPr>
        <xdr:cNvPr id="301" name="テキスト ボックス 300"/>
        <xdr:cNvSpPr txBox="1"/>
      </xdr:nvSpPr>
      <xdr:spPr>
        <a:xfrm>
          <a:off x="6783017" y="668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147955</xdr:rowOff>
    </xdr:from>
    <xdr:to>
      <xdr:col>36</xdr:col>
      <xdr:colOff>165100</xdr:colOff>
      <xdr:row>30</xdr:row>
      <xdr:rowOff>78105</xdr:rowOff>
    </xdr:to>
    <xdr:sp macro="" textlink="">
      <xdr:nvSpPr>
        <xdr:cNvPr id="315" name="楕円 314"/>
        <xdr:cNvSpPr/>
      </xdr:nvSpPr>
      <xdr:spPr>
        <a:xfrm>
          <a:off x="6921500" y="51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94632</xdr:rowOff>
    </xdr:from>
    <xdr:ext cx="469744" cy="259045"/>
    <xdr:sp macro="" textlink="">
      <xdr:nvSpPr>
        <xdr:cNvPr id="316" name="テキスト ボックス 315"/>
        <xdr:cNvSpPr txBox="1"/>
      </xdr:nvSpPr>
      <xdr:spPr>
        <a:xfrm>
          <a:off x="6737428" y="48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118719</xdr:rowOff>
    </xdr:from>
    <xdr:to>
      <xdr:col>54</xdr:col>
      <xdr:colOff>189865</xdr:colOff>
      <xdr:row>58</xdr:row>
      <xdr:rowOff>104459</xdr:rowOff>
    </xdr:to>
    <xdr:cxnSp macro="">
      <xdr:nvCxnSpPr>
        <xdr:cNvPr id="338" name="直線コネクタ 337"/>
        <xdr:cNvCxnSpPr/>
      </xdr:nvCxnSpPr>
      <xdr:spPr>
        <a:xfrm flipV="1">
          <a:off x="10475595" y="9377019"/>
          <a:ext cx="1270" cy="67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108286</xdr:rowOff>
    </xdr:from>
    <xdr:ext cx="534377" cy="259045"/>
    <xdr:sp macro="" textlink="">
      <xdr:nvSpPr>
        <xdr:cNvPr id="339" name="農林水産業費最小値テキスト"/>
        <xdr:cNvSpPr txBox="1"/>
      </xdr:nvSpPr>
      <xdr:spPr>
        <a:xfrm>
          <a:off x="10528300" y="100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104459</xdr:rowOff>
    </xdr:from>
    <xdr:to>
      <xdr:col>55</xdr:col>
      <xdr:colOff>88900</xdr:colOff>
      <xdr:row>58</xdr:row>
      <xdr:rowOff>104459</xdr:rowOff>
    </xdr:to>
    <xdr:cxnSp macro="">
      <xdr:nvCxnSpPr>
        <xdr:cNvPr id="340" name="直線コネクタ 339"/>
        <xdr:cNvCxnSpPr/>
      </xdr:nvCxnSpPr>
      <xdr:spPr>
        <a:xfrm>
          <a:off x="10388600" y="100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65396</xdr:rowOff>
    </xdr:from>
    <xdr:ext cx="599010" cy="259045"/>
    <xdr:sp macro="" textlink="">
      <xdr:nvSpPr>
        <xdr:cNvPr id="341" name="農林水産業費最大値テキスト"/>
        <xdr:cNvSpPr txBox="1"/>
      </xdr:nvSpPr>
      <xdr:spPr>
        <a:xfrm>
          <a:off x="10528300" y="91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118719</xdr:rowOff>
    </xdr:from>
    <xdr:to>
      <xdr:col>55</xdr:col>
      <xdr:colOff>88900</xdr:colOff>
      <xdr:row>54</xdr:row>
      <xdr:rowOff>118719</xdr:rowOff>
    </xdr:to>
    <xdr:cxnSp macro="">
      <xdr:nvCxnSpPr>
        <xdr:cNvPr id="342" name="直線コネクタ 341"/>
        <xdr:cNvCxnSpPr/>
      </xdr:nvCxnSpPr>
      <xdr:spPr>
        <a:xfrm>
          <a:off x="10388600" y="937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51307</xdr:rowOff>
    </xdr:from>
    <xdr:to>
      <xdr:col>55</xdr:col>
      <xdr:colOff>0</xdr:colOff>
      <xdr:row>57</xdr:row>
      <xdr:rowOff>106642</xdr:rowOff>
    </xdr:to>
    <xdr:cxnSp macro="">
      <xdr:nvCxnSpPr>
        <xdr:cNvPr id="343" name="直線コネクタ 342"/>
        <xdr:cNvCxnSpPr/>
      </xdr:nvCxnSpPr>
      <xdr:spPr>
        <a:xfrm flipV="1">
          <a:off x="9639300" y="9823957"/>
          <a:ext cx="8382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8995</xdr:rowOff>
    </xdr:from>
    <xdr:ext cx="599010" cy="259045"/>
    <xdr:sp macro="" textlink="">
      <xdr:nvSpPr>
        <xdr:cNvPr id="344" name="農林水産業費平均値テキスト"/>
        <xdr:cNvSpPr txBox="1"/>
      </xdr:nvSpPr>
      <xdr:spPr>
        <a:xfrm>
          <a:off x="10528300" y="9781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30568</xdr:rowOff>
    </xdr:from>
    <xdr:to>
      <xdr:col>55</xdr:col>
      <xdr:colOff>50800</xdr:colOff>
      <xdr:row>57</xdr:row>
      <xdr:rowOff>132168</xdr:rowOff>
    </xdr:to>
    <xdr:sp macro="" textlink="">
      <xdr:nvSpPr>
        <xdr:cNvPr id="345" name="フローチャート: 判断 344"/>
        <xdr:cNvSpPr/>
      </xdr:nvSpPr>
      <xdr:spPr>
        <a:xfrm>
          <a:off x="10426700" y="980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36971</xdr:rowOff>
    </xdr:from>
    <xdr:to>
      <xdr:col>50</xdr:col>
      <xdr:colOff>114300</xdr:colOff>
      <xdr:row>57</xdr:row>
      <xdr:rowOff>106642</xdr:rowOff>
    </xdr:to>
    <xdr:cxnSp macro="">
      <xdr:nvCxnSpPr>
        <xdr:cNvPr id="346" name="直線コネクタ 345"/>
        <xdr:cNvCxnSpPr/>
      </xdr:nvCxnSpPr>
      <xdr:spPr>
        <a:xfrm>
          <a:off x="8750300" y="9809621"/>
          <a:ext cx="889000" cy="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19337</xdr:rowOff>
    </xdr:from>
    <xdr:to>
      <xdr:col>50</xdr:col>
      <xdr:colOff>165100</xdr:colOff>
      <xdr:row>57</xdr:row>
      <xdr:rowOff>120937</xdr:rowOff>
    </xdr:to>
    <xdr:sp macro="" textlink="">
      <xdr:nvSpPr>
        <xdr:cNvPr id="347" name="フローチャート: 判断 346"/>
        <xdr:cNvSpPr/>
      </xdr:nvSpPr>
      <xdr:spPr>
        <a:xfrm>
          <a:off x="95885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137464</xdr:rowOff>
    </xdr:from>
    <xdr:ext cx="599010" cy="259045"/>
    <xdr:sp macro="" textlink="">
      <xdr:nvSpPr>
        <xdr:cNvPr id="348" name="テキスト ボックス 347"/>
        <xdr:cNvSpPr txBox="1"/>
      </xdr:nvSpPr>
      <xdr:spPr>
        <a:xfrm>
          <a:off x="9339795" y="956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55211</xdr:rowOff>
    </xdr:from>
    <xdr:to>
      <xdr:col>45</xdr:col>
      <xdr:colOff>177800</xdr:colOff>
      <xdr:row>57</xdr:row>
      <xdr:rowOff>36971</xdr:rowOff>
    </xdr:to>
    <xdr:cxnSp macro="">
      <xdr:nvCxnSpPr>
        <xdr:cNvPr id="349" name="直線コネクタ 348"/>
        <xdr:cNvCxnSpPr/>
      </xdr:nvCxnSpPr>
      <xdr:spPr>
        <a:xfrm>
          <a:off x="7861300" y="8799161"/>
          <a:ext cx="889000" cy="10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32900</xdr:rowOff>
    </xdr:from>
    <xdr:to>
      <xdr:col>46</xdr:col>
      <xdr:colOff>38100</xdr:colOff>
      <xdr:row>57</xdr:row>
      <xdr:rowOff>134500</xdr:rowOff>
    </xdr:to>
    <xdr:sp macro="" textlink="">
      <xdr:nvSpPr>
        <xdr:cNvPr id="350" name="フローチャート: 判断 349"/>
        <xdr:cNvSpPr/>
      </xdr:nvSpPr>
      <xdr:spPr>
        <a:xfrm>
          <a:off x="8699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125627</xdr:rowOff>
    </xdr:from>
    <xdr:ext cx="534377" cy="259045"/>
    <xdr:sp macro="" textlink="">
      <xdr:nvSpPr>
        <xdr:cNvPr id="351" name="テキスト ボックス 350"/>
        <xdr:cNvSpPr txBox="1"/>
      </xdr:nvSpPr>
      <xdr:spPr>
        <a:xfrm>
          <a:off x="8483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55211</xdr:rowOff>
    </xdr:from>
    <xdr:to>
      <xdr:col>41</xdr:col>
      <xdr:colOff>50800</xdr:colOff>
      <xdr:row>57</xdr:row>
      <xdr:rowOff>79672</xdr:rowOff>
    </xdr:to>
    <xdr:cxnSp macro="">
      <xdr:nvCxnSpPr>
        <xdr:cNvPr id="352" name="直線コネクタ 351"/>
        <xdr:cNvCxnSpPr/>
      </xdr:nvCxnSpPr>
      <xdr:spPr>
        <a:xfrm flipV="1">
          <a:off x="6972300" y="8799161"/>
          <a:ext cx="889000" cy="10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153422</xdr:rowOff>
    </xdr:from>
    <xdr:to>
      <xdr:col>41</xdr:col>
      <xdr:colOff>101600</xdr:colOff>
      <xdr:row>57</xdr:row>
      <xdr:rowOff>83572</xdr:rowOff>
    </xdr:to>
    <xdr:sp macro="" textlink="">
      <xdr:nvSpPr>
        <xdr:cNvPr id="353" name="フローチャート: 判断 352"/>
        <xdr:cNvSpPr/>
      </xdr:nvSpPr>
      <xdr:spPr>
        <a:xfrm>
          <a:off x="7810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74699</xdr:rowOff>
    </xdr:from>
    <xdr:ext cx="599010" cy="259045"/>
    <xdr:sp macro="" textlink="">
      <xdr:nvSpPr>
        <xdr:cNvPr id="354" name="テキスト ボックス 353"/>
        <xdr:cNvSpPr txBox="1"/>
      </xdr:nvSpPr>
      <xdr:spPr>
        <a:xfrm>
          <a:off x="7561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35693</xdr:rowOff>
    </xdr:from>
    <xdr:to>
      <xdr:col>36</xdr:col>
      <xdr:colOff>165100</xdr:colOff>
      <xdr:row>57</xdr:row>
      <xdr:rowOff>137293</xdr:rowOff>
    </xdr:to>
    <xdr:sp macro="" textlink="">
      <xdr:nvSpPr>
        <xdr:cNvPr id="355" name="フローチャート: 判断 354"/>
        <xdr:cNvSpPr/>
      </xdr:nvSpPr>
      <xdr:spPr>
        <a:xfrm>
          <a:off x="6921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128420</xdr:rowOff>
    </xdr:from>
    <xdr:ext cx="534377" cy="259045"/>
    <xdr:sp macro="" textlink="">
      <xdr:nvSpPr>
        <xdr:cNvPr id="356" name="テキスト ボックス 355"/>
        <xdr:cNvSpPr txBox="1"/>
      </xdr:nvSpPr>
      <xdr:spPr>
        <a:xfrm>
          <a:off x="6705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xdr:rowOff>
    </xdr:from>
    <xdr:to>
      <xdr:col>55</xdr:col>
      <xdr:colOff>50800</xdr:colOff>
      <xdr:row>57</xdr:row>
      <xdr:rowOff>102107</xdr:rowOff>
    </xdr:to>
    <xdr:sp macro="" textlink="">
      <xdr:nvSpPr>
        <xdr:cNvPr id="362" name="楕円 361"/>
        <xdr:cNvSpPr/>
      </xdr:nvSpPr>
      <xdr:spPr>
        <a:xfrm>
          <a:off x="10426700" y="97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23384</xdr:rowOff>
    </xdr:from>
    <xdr:ext cx="599010" cy="259045"/>
    <xdr:sp macro="" textlink="">
      <xdr:nvSpPr>
        <xdr:cNvPr id="363" name="農林水産業費該当値テキスト"/>
        <xdr:cNvSpPr txBox="1"/>
      </xdr:nvSpPr>
      <xdr:spPr>
        <a:xfrm>
          <a:off x="10528300" y="96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55842</xdr:rowOff>
    </xdr:from>
    <xdr:to>
      <xdr:col>50</xdr:col>
      <xdr:colOff>165100</xdr:colOff>
      <xdr:row>57</xdr:row>
      <xdr:rowOff>157442</xdr:rowOff>
    </xdr:to>
    <xdr:sp macro="" textlink="">
      <xdr:nvSpPr>
        <xdr:cNvPr id="364" name="楕円 363"/>
        <xdr:cNvSpPr/>
      </xdr:nvSpPr>
      <xdr:spPr>
        <a:xfrm>
          <a:off x="9588500" y="9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148569</xdr:rowOff>
    </xdr:from>
    <xdr:ext cx="534377" cy="259045"/>
    <xdr:sp macro="" textlink="">
      <xdr:nvSpPr>
        <xdr:cNvPr id="365" name="テキスト ボックス 364"/>
        <xdr:cNvSpPr txBox="1"/>
      </xdr:nvSpPr>
      <xdr:spPr>
        <a:xfrm>
          <a:off x="9372111" y="99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157621</xdr:rowOff>
    </xdr:from>
    <xdr:to>
      <xdr:col>46</xdr:col>
      <xdr:colOff>38100</xdr:colOff>
      <xdr:row>57</xdr:row>
      <xdr:rowOff>87771</xdr:rowOff>
    </xdr:to>
    <xdr:sp macro="" textlink="">
      <xdr:nvSpPr>
        <xdr:cNvPr id="366" name="楕円 365"/>
        <xdr:cNvSpPr/>
      </xdr:nvSpPr>
      <xdr:spPr>
        <a:xfrm>
          <a:off x="8699500" y="97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104298</xdr:rowOff>
    </xdr:from>
    <xdr:ext cx="599010" cy="259045"/>
    <xdr:sp macro="" textlink="">
      <xdr:nvSpPr>
        <xdr:cNvPr id="367" name="テキスト ボックス 366"/>
        <xdr:cNvSpPr txBox="1"/>
      </xdr:nvSpPr>
      <xdr:spPr>
        <a:xfrm>
          <a:off x="8450795" y="953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4411</xdr:rowOff>
    </xdr:from>
    <xdr:to>
      <xdr:col>41</xdr:col>
      <xdr:colOff>101600</xdr:colOff>
      <xdr:row>51</xdr:row>
      <xdr:rowOff>106011</xdr:rowOff>
    </xdr:to>
    <xdr:sp macro="" textlink="">
      <xdr:nvSpPr>
        <xdr:cNvPr id="368" name="楕円 367"/>
        <xdr:cNvSpPr/>
      </xdr:nvSpPr>
      <xdr:spPr>
        <a:xfrm>
          <a:off x="7810500" y="8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122538</xdr:rowOff>
    </xdr:from>
    <xdr:ext cx="599010" cy="259045"/>
    <xdr:sp macro="" textlink="">
      <xdr:nvSpPr>
        <xdr:cNvPr id="369" name="テキスト ボックス 368"/>
        <xdr:cNvSpPr txBox="1"/>
      </xdr:nvSpPr>
      <xdr:spPr>
        <a:xfrm>
          <a:off x="7561795" y="85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28872</xdr:rowOff>
    </xdr:from>
    <xdr:to>
      <xdr:col>36</xdr:col>
      <xdr:colOff>165100</xdr:colOff>
      <xdr:row>57</xdr:row>
      <xdr:rowOff>130472</xdr:rowOff>
    </xdr:to>
    <xdr:sp macro="" textlink="">
      <xdr:nvSpPr>
        <xdr:cNvPr id="370" name="楕円 369"/>
        <xdr:cNvSpPr/>
      </xdr:nvSpPr>
      <xdr:spPr>
        <a:xfrm>
          <a:off x="6921500" y="9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146999</xdr:rowOff>
    </xdr:from>
    <xdr:ext cx="599010" cy="259045"/>
    <xdr:sp macro="" textlink="">
      <xdr:nvSpPr>
        <xdr:cNvPr id="371" name="テキスト ボックス 370"/>
        <xdr:cNvSpPr txBox="1"/>
      </xdr:nvSpPr>
      <xdr:spPr>
        <a:xfrm>
          <a:off x="6672795" y="95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93" name="直線コネクタ 392"/>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4"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5" name="直線コネクタ 394"/>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6"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7" name="直線コネクタ 396"/>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160283</xdr:rowOff>
    </xdr:from>
    <xdr:to>
      <xdr:col>55</xdr:col>
      <xdr:colOff>0</xdr:colOff>
      <xdr:row>77</xdr:row>
      <xdr:rowOff>24476</xdr:rowOff>
    </xdr:to>
    <xdr:cxnSp macro="">
      <xdr:nvCxnSpPr>
        <xdr:cNvPr id="398" name="直線コネクタ 397"/>
        <xdr:cNvCxnSpPr/>
      </xdr:nvCxnSpPr>
      <xdr:spPr>
        <a:xfrm flipV="1">
          <a:off x="9639300" y="13019033"/>
          <a:ext cx="838200" cy="2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9"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400" name="フローチャート: 判断 399"/>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24476</xdr:rowOff>
    </xdr:from>
    <xdr:to>
      <xdr:col>50</xdr:col>
      <xdr:colOff>114300</xdr:colOff>
      <xdr:row>77</xdr:row>
      <xdr:rowOff>53572</xdr:rowOff>
    </xdr:to>
    <xdr:cxnSp macro="">
      <xdr:nvCxnSpPr>
        <xdr:cNvPr id="401" name="直線コネクタ 400"/>
        <xdr:cNvCxnSpPr/>
      </xdr:nvCxnSpPr>
      <xdr:spPr>
        <a:xfrm flipV="1">
          <a:off x="8750300" y="13226126"/>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402" name="フローチャート: 判断 401"/>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403" name="テキスト ボックス 402"/>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45124</xdr:rowOff>
    </xdr:from>
    <xdr:to>
      <xdr:col>45</xdr:col>
      <xdr:colOff>177800</xdr:colOff>
      <xdr:row>77</xdr:row>
      <xdr:rowOff>53572</xdr:rowOff>
    </xdr:to>
    <xdr:cxnSp macro="">
      <xdr:nvCxnSpPr>
        <xdr:cNvPr id="404" name="直線コネクタ 403"/>
        <xdr:cNvCxnSpPr/>
      </xdr:nvCxnSpPr>
      <xdr:spPr>
        <a:xfrm>
          <a:off x="7861300" y="13075324"/>
          <a:ext cx="889000" cy="17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5" name="フローチャート: 判断 404"/>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6" name="テキスト ボックス 405"/>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29296</xdr:rowOff>
    </xdr:from>
    <xdr:to>
      <xdr:col>41</xdr:col>
      <xdr:colOff>50800</xdr:colOff>
      <xdr:row>76</xdr:row>
      <xdr:rowOff>45124</xdr:rowOff>
    </xdr:to>
    <xdr:cxnSp macro="">
      <xdr:nvCxnSpPr>
        <xdr:cNvPr id="407" name="直線コネクタ 406"/>
        <xdr:cNvCxnSpPr/>
      </xdr:nvCxnSpPr>
      <xdr:spPr>
        <a:xfrm>
          <a:off x="6972300" y="13059496"/>
          <a:ext cx="889000" cy="1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8" name="フローチャート: 判断 407"/>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9" name="テキスト ボックス 408"/>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10" name="フローチャート: 判断 409"/>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11" name="テキスト ボックス 410"/>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109483</xdr:rowOff>
    </xdr:from>
    <xdr:to>
      <xdr:col>55</xdr:col>
      <xdr:colOff>50800</xdr:colOff>
      <xdr:row>76</xdr:row>
      <xdr:rowOff>39633</xdr:rowOff>
    </xdr:to>
    <xdr:sp macro="" textlink="">
      <xdr:nvSpPr>
        <xdr:cNvPr id="417" name="楕円 416"/>
        <xdr:cNvSpPr/>
      </xdr:nvSpPr>
      <xdr:spPr>
        <a:xfrm>
          <a:off x="10426700" y="129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132360</xdr:rowOff>
    </xdr:from>
    <xdr:ext cx="534377" cy="259045"/>
    <xdr:sp macro="" textlink="">
      <xdr:nvSpPr>
        <xdr:cNvPr id="418" name="商工費該当値テキスト"/>
        <xdr:cNvSpPr txBox="1"/>
      </xdr:nvSpPr>
      <xdr:spPr>
        <a:xfrm>
          <a:off x="10528300" y="128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145126</xdr:rowOff>
    </xdr:from>
    <xdr:to>
      <xdr:col>50</xdr:col>
      <xdr:colOff>165100</xdr:colOff>
      <xdr:row>77</xdr:row>
      <xdr:rowOff>75276</xdr:rowOff>
    </xdr:to>
    <xdr:sp macro="" textlink="">
      <xdr:nvSpPr>
        <xdr:cNvPr id="419" name="楕円 418"/>
        <xdr:cNvSpPr/>
      </xdr:nvSpPr>
      <xdr:spPr>
        <a:xfrm>
          <a:off x="9588500" y="13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91804</xdr:rowOff>
    </xdr:from>
    <xdr:ext cx="534377" cy="259045"/>
    <xdr:sp macro="" textlink="">
      <xdr:nvSpPr>
        <xdr:cNvPr id="420" name="テキスト ボックス 419"/>
        <xdr:cNvSpPr txBox="1"/>
      </xdr:nvSpPr>
      <xdr:spPr>
        <a:xfrm>
          <a:off x="9372111" y="129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2772</xdr:rowOff>
    </xdr:from>
    <xdr:to>
      <xdr:col>46</xdr:col>
      <xdr:colOff>38100</xdr:colOff>
      <xdr:row>77</xdr:row>
      <xdr:rowOff>104372</xdr:rowOff>
    </xdr:to>
    <xdr:sp macro="" textlink="">
      <xdr:nvSpPr>
        <xdr:cNvPr id="421" name="楕円 420"/>
        <xdr:cNvSpPr/>
      </xdr:nvSpPr>
      <xdr:spPr>
        <a:xfrm>
          <a:off x="8699500" y="132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120899</xdr:rowOff>
    </xdr:from>
    <xdr:ext cx="534377" cy="259045"/>
    <xdr:sp macro="" textlink="">
      <xdr:nvSpPr>
        <xdr:cNvPr id="422" name="テキスト ボックス 421"/>
        <xdr:cNvSpPr txBox="1"/>
      </xdr:nvSpPr>
      <xdr:spPr>
        <a:xfrm>
          <a:off x="8483111" y="1297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165774</xdr:rowOff>
    </xdr:from>
    <xdr:to>
      <xdr:col>41</xdr:col>
      <xdr:colOff>101600</xdr:colOff>
      <xdr:row>76</xdr:row>
      <xdr:rowOff>95924</xdr:rowOff>
    </xdr:to>
    <xdr:sp macro="" textlink="">
      <xdr:nvSpPr>
        <xdr:cNvPr id="423" name="楕円 422"/>
        <xdr:cNvSpPr/>
      </xdr:nvSpPr>
      <xdr:spPr>
        <a:xfrm>
          <a:off x="7810500" y="130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112451</xdr:rowOff>
    </xdr:from>
    <xdr:ext cx="534377" cy="259045"/>
    <xdr:sp macro="" textlink="">
      <xdr:nvSpPr>
        <xdr:cNvPr id="424" name="テキスト ボックス 423"/>
        <xdr:cNvSpPr txBox="1"/>
      </xdr:nvSpPr>
      <xdr:spPr>
        <a:xfrm>
          <a:off x="7594111" y="127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149946</xdr:rowOff>
    </xdr:from>
    <xdr:to>
      <xdr:col>36</xdr:col>
      <xdr:colOff>165100</xdr:colOff>
      <xdr:row>76</xdr:row>
      <xdr:rowOff>80096</xdr:rowOff>
    </xdr:to>
    <xdr:sp macro="" textlink="">
      <xdr:nvSpPr>
        <xdr:cNvPr id="425" name="楕円 424"/>
        <xdr:cNvSpPr/>
      </xdr:nvSpPr>
      <xdr:spPr>
        <a:xfrm>
          <a:off x="6921500" y="130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96622</xdr:rowOff>
    </xdr:from>
    <xdr:ext cx="534377" cy="259045"/>
    <xdr:sp macro="" textlink="">
      <xdr:nvSpPr>
        <xdr:cNvPr id="426" name="テキスト ボックス 425"/>
        <xdr:cNvSpPr txBox="1"/>
      </xdr:nvSpPr>
      <xdr:spPr>
        <a:xfrm>
          <a:off x="6705111" y="127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8" name="直線コネクタ 447"/>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9"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50" name="直線コネクタ 449"/>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51"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52" name="直線コネクタ 451"/>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63475</xdr:rowOff>
    </xdr:from>
    <xdr:to>
      <xdr:col>55</xdr:col>
      <xdr:colOff>0</xdr:colOff>
      <xdr:row>96</xdr:row>
      <xdr:rowOff>38517</xdr:rowOff>
    </xdr:to>
    <xdr:cxnSp macro="">
      <xdr:nvCxnSpPr>
        <xdr:cNvPr id="453" name="直線コネクタ 452"/>
        <xdr:cNvCxnSpPr/>
      </xdr:nvCxnSpPr>
      <xdr:spPr>
        <a:xfrm>
          <a:off x="9639300" y="16351225"/>
          <a:ext cx="838200" cy="1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4"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5" name="フローチャート: 判断 454"/>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151975</xdr:rowOff>
    </xdr:from>
    <xdr:to>
      <xdr:col>50</xdr:col>
      <xdr:colOff>114300</xdr:colOff>
      <xdr:row>95</xdr:row>
      <xdr:rowOff>63475</xdr:rowOff>
    </xdr:to>
    <xdr:cxnSp macro="">
      <xdr:nvCxnSpPr>
        <xdr:cNvPr id="456" name="直線コネクタ 455"/>
        <xdr:cNvCxnSpPr/>
      </xdr:nvCxnSpPr>
      <xdr:spPr>
        <a:xfrm>
          <a:off x="8750300" y="16096825"/>
          <a:ext cx="889000" cy="2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7" name="フローチャート: 判断 456"/>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8" name="テキスト ボックス 457"/>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151975</xdr:rowOff>
    </xdr:from>
    <xdr:to>
      <xdr:col>45</xdr:col>
      <xdr:colOff>177800</xdr:colOff>
      <xdr:row>96</xdr:row>
      <xdr:rowOff>8722</xdr:rowOff>
    </xdr:to>
    <xdr:cxnSp macro="">
      <xdr:nvCxnSpPr>
        <xdr:cNvPr id="459" name="直線コネクタ 458"/>
        <xdr:cNvCxnSpPr/>
      </xdr:nvCxnSpPr>
      <xdr:spPr>
        <a:xfrm flipV="1">
          <a:off x="7861300" y="16096825"/>
          <a:ext cx="889000" cy="37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60" name="フローチャート: 判断 459"/>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61" name="テキスト ボックス 460"/>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8722</xdr:rowOff>
    </xdr:from>
    <xdr:to>
      <xdr:col>41</xdr:col>
      <xdr:colOff>50800</xdr:colOff>
      <xdr:row>96</xdr:row>
      <xdr:rowOff>85714</xdr:rowOff>
    </xdr:to>
    <xdr:cxnSp macro="">
      <xdr:nvCxnSpPr>
        <xdr:cNvPr id="462" name="直線コネクタ 461"/>
        <xdr:cNvCxnSpPr/>
      </xdr:nvCxnSpPr>
      <xdr:spPr>
        <a:xfrm flipV="1">
          <a:off x="6972300" y="16467922"/>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63" name="フローチャート: 判断 462"/>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4" name="テキスト ボックス 463"/>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5" name="フローチャート: 判断 464"/>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6" name="テキスト ボックス 465"/>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159167</xdr:rowOff>
    </xdr:from>
    <xdr:to>
      <xdr:col>55</xdr:col>
      <xdr:colOff>50800</xdr:colOff>
      <xdr:row>96</xdr:row>
      <xdr:rowOff>89317</xdr:rowOff>
    </xdr:to>
    <xdr:sp macro="" textlink="">
      <xdr:nvSpPr>
        <xdr:cNvPr id="472" name="楕円 471"/>
        <xdr:cNvSpPr/>
      </xdr:nvSpPr>
      <xdr:spPr>
        <a:xfrm>
          <a:off x="10426700" y="164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137594</xdr:rowOff>
    </xdr:from>
    <xdr:ext cx="534377" cy="259045"/>
    <xdr:sp macro="" textlink="">
      <xdr:nvSpPr>
        <xdr:cNvPr id="473" name="土木費該当値テキスト"/>
        <xdr:cNvSpPr txBox="1"/>
      </xdr:nvSpPr>
      <xdr:spPr>
        <a:xfrm>
          <a:off x="10528300" y="164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12675</xdr:rowOff>
    </xdr:from>
    <xdr:to>
      <xdr:col>50</xdr:col>
      <xdr:colOff>165100</xdr:colOff>
      <xdr:row>95</xdr:row>
      <xdr:rowOff>114275</xdr:rowOff>
    </xdr:to>
    <xdr:sp macro="" textlink="">
      <xdr:nvSpPr>
        <xdr:cNvPr id="474" name="楕円 473"/>
        <xdr:cNvSpPr/>
      </xdr:nvSpPr>
      <xdr:spPr>
        <a:xfrm>
          <a:off x="9588500" y="163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130802</xdr:rowOff>
    </xdr:from>
    <xdr:ext cx="599010" cy="259045"/>
    <xdr:sp macro="" textlink="">
      <xdr:nvSpPr>
        <xdr:cNvPr id="475" name="テキスト ボックス 474"/>
        <xdr:cNvSpPr txBox="1"/>
      </xdr:nvSpPr>
      <xdr:spPr>
        <a:xfrm>
          <a:off x="9339795" y="1607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101175</xdr:rowOff>
    </xdr:from>
    <xdr:to>
      <xdr:col>46</xdr:col>
      <xdr:colOff>38100</xdr:colOff>
      <xdr:row>94</xdr:row>
      <xdr:rowOff>31325</xdr:rowOff>
    </xdr:to>
    <xdr:sp macro="" textlink="">
      <xdr:nvSpPr>
        <xdr:cNvPr id="476" name="楕円 475"/>
        <xdr:cNvSpPr/>
      </xdr:nvSpPr>
      <xdr:spPr>
        <a:xfrm>
          <a:off x="8699500" y="160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47852</xdr:rowOff>
    </xdr:from>
    <xdr:ext cx="599010" cy="259045"/>
    <xdr:sp macro="" textlink="">
      <xdr:nvSpPr>
        <xdr:cNvPr id="477" name="テキスト ボックス 476"/>
        <xdr:cNvSpPr txBox="1"/>
      </xdr:nvSpPr>
      <xdr:spPr>
        <a:xfrm>
          <a:off x="8450795" y="1582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129372</xdr:rowOff>
    </xdr:from>
    <xdr:to>
      <xdr:col>41</xdr:col>
      <xdr:colOff>101600</xdr:colOff>
      <xdr:row>96</xdr:row>
      <xdr:rowOff>59522</xdr:rowOff>
    </xdr:to>
    <xdr:sp macro="" textlink="">
      <xdr:nvSpPr>
        <xdr:cNvPr id="478" name="楕円 477"/>
        <xdr:cNvSpPr/>
      </xdr:nvSpPr>
      <xdr:spPr>
        <a:xfrm>
          <a:off x="7810500" y="16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76049</xdr:rowOff>
    </xdr:from>
    <xdr:ext cx="599010" cy="259045"/>
    <xdr:sp macro="" textlink="">
      <xdr:nvSpPr>
        <xdr:cNvPr id="479" name="テキスト ボックス 478"/>
        <xdr:cNvSpPr txBox="1"/>
      </xdr:nvSpPr>
      <xdr:spPr>
        <a:xfrm>
          <a:off x="7561795" y="161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34914</xdr:rowOff>
    </xdr:from>
    <xdr:to>
      <xdr:col>36</xdr:col>
      <xdr:colOff>165100</xdr:colOff>
      <xdr:row>96</xdr:row>
      <xdr:rowOff>136514</xdr:rowOff>
    </xdr:to>
    <xdr:sp macro="" textlink="">
      <xdr:nvSpPr>
        <xdr:cNvPr id="480" name="楕円 479"/>
        <xdr:cNvSpPr/>
      </xdr:nvSpPr>
      <xdr:spPr>
        <a:xfrm>
          <a:off x="6921500" y="164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127641</xdr:rowOff>
    </xdr:from>
    <xdr:ext cx="534377" cy="259045"/>
    <xdr:sp macro="" textlink="">
      <xdr:nvSpPr>
        <xdr:cNvPr id="481" name="テキスト ボックス 480"/>
        <xdr:cNvSpPr txBox="1"/>
      </xdr:nvSpPr>
      <xdr:spPr>
        <a:xfrm>
          <a:off x="6705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503" name="直線コネクタ 502"/>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4"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5" name="直線コネクタ 504"/>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6"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7" name="直線コネクタ 506"/>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55365</xdr:rowOff>
    </xdr:from>
    <xdr:to>
      <xdr:col>85</xdr:col>
      <xdr:colOff>127000</xdr:colOff>
      <xdr:row>37</xdr:row>
      <xdr:rowOff>92160</xdr:rowOff>
    </xdr:to>
    <xdr:cxnSp macro="">
      <xdr:nvCxnSpPr>
        <xdr:cNvPr id="508" name="直線コネクタ 507"/>
        <xdr:cNvCxnSpPr/>
      </xdr:nvCxnSpPr>
      <xdr:spPr>
        <a:xfrm flipV="1">
          <a:off x="15481300" y="6399015"/>
          <a:ext cx="8382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9"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10" name="フローチャート: 判断 509"/>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83112</xdr:rowOff>
    </xdr:from>
    <xdr:to>
      <xdr:col>81</xdr:col>
      <xdr:colOff>50800</xdr:colOff>
      <xdr:row>37</xdr:row>
      <xdr:rowOff>92160</xdr:rowOff>
    </xdr:to>
    <xdr:cxnSp macro="">
      <xdr:nvCxnSpPr>
        <xdr:cNvPr id="511" name="直線コネクタ 510"/>
        <xdr:cNvCxnSpPr/>
      </xdr:nvCxnSpPr>
      <xdr:spPr>
        <a:xfrm>
          <a:off x="14592300" y="642676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12" name="フローチャート: 判断 511"/>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13" name="テキスト ボックス 512"/>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83112</xdr:rowOff>
    </xdr:from>
    <xdr:to>
      <xdr:col>76</xdr:col>
      <xdr:colOff>114300</xdr:colOff>
      <xdr:row>37</xdr:row>
      <xdr:rowOff>107696</xdr:rowOff>
    </xdr:to>
    <xdr:cxnSp macro="">
      <xdr:nvCxnSpPr>
        <xdr:cNvPr id="514" name="直線コネクタ 513"/>
        <xdr:cNvCxnSpPr/>
      </xdr:nvCxnSpPr>
      <xdr:spPr>
        <a:xfrm flipV="1">
          <a:off x="13703300" y="6426762"/>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5" name="フローチャート: 判断 514"/>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6" name="テキスト ボックス 515"/>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115231</xdr:rowOff>
    </xdr:from>
    <xdr:to>
      <xdr:col>71</xdr:col>
      <xdr:colOff>177800</xdr:colOff>
      <xdr:row>37</xdr:row>
      <xdr:rowOff>107696</xdr:rowOff>
    </xdr:to>
    <xdr:cxnSp macro="">
      <xdr:nvCxnSpPr>
        <xdr:cNvPr id="517" name="直線コネクタ 516"/>
        <xdr:cNvCxnSpPr/>
      </xdr:nvCxnSpPr>
      <xdr:spPr>
        <a:xfrm>
          <a:off x="12814300" y="6287431"/>
          <a:ext cx="889000" cy="16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8" name="フローチャート: 判断 517"/>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9" name="テキスト ボックス 518"/>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20" name="フローチャート: 判断 519"/>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21" name="テキスト ボックス 520"/>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4565</xdr:rowOff>
    </xdr:from>
    <xdr:to>
      <xdr:col>85</xdr:col>
      <xdr:colOff>177800</xdr:colOff>
      <xdr:row>37</xdr:row>
      <xdr:rowOff>106165</xdr:rowOff>
    </xdr:to>
    <xdr:sp macro="" textlink="">
      <xdr:nvSpPr>
        <xdr:cNvPr id="527" name="楕円 526"/>
        <xdr:cNvSpPr/>
      </xdr:nvSpPr>
      <xdr:spPr>
        <a:xfrm>
          <a:off x="16268700" y="63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27442</xdr:rowOff>
    </xdr:from>
    <xdr:ext cx="534377" cy="259045"/>
    <xdr:sp macro="" textlink="">
      <xdr:nvSpPr>
        <xdr:cNvPr id="528" name="消防費該当値テキスト"/>
        <xdr:cNvSpPr txBox="1"/>
      </xdr:nvSpPr>
      <xdr:spPr>
        <a:xfrm>
          <a:off x="16370300" y="61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41360</xdr:rowOff>
    </xdr:from>
    <xdr:to>
      <xdr:col>81</xdr:col>
      <xdr:colOff>101600</xdr:colOff>
      <xdr:row>37</xdr:row>
      <xdr:rowOff>142960</xdr:rowOff>
    </xdr:to>
    <xdr:sp macro="" textlink="">
      <xdr:nvSpPr>
        <xdr:cNvPr id="529" name="楕円 528"/>
        <xdr:cNvSpPr/>
      </xdr:nvSpPr>
      <xdr:spPr>
        <a:xfrm>
          <a:off x="15430500" y="63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159487</xdr:rowOff>
    </xdr:from>
    <xdr:ext cx="534377" cy="259045"/>
    <xdr:sp macro="" textlink="">
      <xdr:nvSpPr>
        <xdr:cNvPr id="530" name="テキスト ボックス 529"/>
        <xdr:cNvSpPr txBox="1"/>
      </xdr:nvSpPr>
      <xdr:spPr>
        <a:xfrm>
          <a:off x="15214111" y="616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32312</xdr:rowOff>
    </xdr:from>
    <xdr:to>
      <xdr:col>76</xdr:col>
      <xdr:colOff>165100</xdr:colOff>
      <xdr:row>37</xdr:row>
      <xdr:rowOff>133912</xdr:rowOff>
    </xdr:to>
    <xdr:sp macro="" textlink="">
      <xdr:nvSpPr>
        <xdr:cNvPr id="531" name="楕円 530"/>
        <xdr:cNvSpPr/>
      </xdr:nvSpPr>
      <xdr:spPr>
        <a:xfrm>
          <a:off x="14541500" y="63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150439</xdr:rowOff>
    </xdr:from>
    <xdr:ext cx="534377" cy="259045"/>
    <xdr:sp macro="" textlink="">
      <xdr:nvSpPr>
        <xdr:cNvPr id="532" name="テキスト ボックス 531"/>
        <xdr:cNvSpPr txBox="1"/>
      </xdr:nvSpPr>
      <xdr:spPr>
        <a:xfrm>
          <a:off x="14325111" y="61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56896</xdr:rowOff>
    </xdr:from>
    <xdr:to>
      <xdr:col>72</xdr:col>
      <xdr:colOff>38100</xdr:colOff>
      <xdr:row>37</xdr:row>
      <xdr:rowOff>158496</xdr:rowOff>
    </xdr:to>
    <xdr:sp macro="" textlink="">
      <xdr:nvSpPr>
        <xdr:cNvPr id="533" name="楕円 532"/>
        <xdr:cNvSpPr/>
      </xdr:nvSpPr>
      <xdr:spPr>
        <a:xfrm>
          <a:off x="1365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3573</xdr:rowOff>
    </xdr:from>
    <xdr:ext cx="534377" cy="259045"/>
    <xdr:sp macro="" textlink="">
      <xdr:nvSpPr>
        <xdr:cNvPr id="534" name="テキスト ボックス 533"/>
        <xdr:cNvSpPr txBox="1"/>
      </xdr:nvSpPr>
      <xdr:spPr>
        <a:xfrm>
          <a:off x="13436111" y="6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64431</xdr:rowOff>
    </xdr:from>
    <xdr:to>
      <xdr:col>67</xdr:col>
      <xdr:colOff>101600</xdr:colOff>
      <xdr:row>36</xdr:row>
      <xdr:rowOff>166031</xdr:rowOff>
    </xdr:to>
    <xdr:sp macro="" textlink="">
      <xdr:nvSpPr>
        <xdr:cNvPr id="535" name="楕円 534"/>
        <xdr:cNvSpPr/>
      </xdr:nvSpPr>
      <xdr:spPr>
        <a:xfrm>
          <a:off x="12763500" y="6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11108</xdr:rowOff>
    </xdr:from>
    <xdr:ext cx="534377" cy="259045"/>
    <xdr:sp macro="" textlink="">
      <xdr:nvSpPr>
        <xdr:cNvPr id="536" name="テキスト ボックス 535"/>
        <xdr:cNvSpPr txBox="1"/>
      </xdr:nvSpPr>
      <xdr:spPr>
        <a:xfrm>
          <a:off x="12547111" y="60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8" name="直線コネクタ 557"/>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9"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60" name="直線コネクタ 559"/>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61"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62" name="直線コネクタ 561"/>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23480</xdr:rowOff>
    </xdr:from>
    <xdr:to>
      <xdr:col>85</xdr:col>
      <xdr:colOff>127000</xdr:colOff>
      <xdr:row>56</xdr:row>
      <xdr:rowOff>64907</xdr:rowOff>
    </xdr:to>
    <xdr:cxnSp macro="">
      <xdr:nvCxnSpPr>
        <xdr:cNvPr id="563" name="直線コネクタ 562"/>
        <xdr:cNvCxnSpPr/>
      </xdr:nvCxnSpPr>
      <xdr:spPr>
        <a:xfrm>
          <a:off x="15481300" y="9624680"/>
          <a:ext cx="8382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4"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5" name="フローチャート: 判断 564"/>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23480</xdr:rowOff>
    </xdr:from>
    <xdr:to>
      <xdr:col>81</xdr:col>
      <xdr:colOff>50800</xdr:colOff>
      <xdr:row>56</xdr:row>
      <xdr:rowOff>132673</xdr:rowOff>
    </xdr:to>
    <xdr:cxnSp macro="">
      <xdr:nvCxnSpPr>
        <xdr:cNvPr id="566" name="直線コネクタ 565"/>
        <xdr:cNvCxnSpPr/>
      </xdr:nvCxnSpPr>
      <xdr:spPr>
        <a:xfrm flipV="1">
          <a:off x="14592300" y="9624680"/>
          <a:ext cx="889000" cy="10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7" name="フローチャート: 判断 566"/>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8" name="テキスト ボックス 567"/>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132673</xdr:rowOff>
    </xdr:from>
    <xdr:to>
      <xdr:col>76</xdr:col>
      <xdr:colOff>114300</xdr:colOff>
      <xdr:row>56</xdr:row>
      <xdr:rowOff>149667</xdr:rowOff>
    </xdr:to>
    <xdr:cxnSp macro="">
      <xdr:nvCxnSpPr>
        <xdr:cNvPr id="569" name="直線コネクタ 568"/>
        <xdr:cNvCxnSpPr/>
      </xdr:nvCxnSpPr>
      <xdr:spPr>
        <a:xfrm flipV="1">
          <a:off x="13703300" y="9733873"/>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70" name="フローチャート: 判断 569"/>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71" name="テキスト ボックス 570"/>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59370</xdr:rowOff>
    </xdr:from>
    <xdr:to>
      <xdr:col>71</xdr:col>
      <xdr:colOff>177800</xdr:colOff>
      <xdr:row>56</xdr:row>
      <xdr:rowOff>149667</xdr:rowOff>
    </xdr:to>
    <xdr:cxnSp macro="">
      <xdr:nvCxnSpPr>
        <xdr:cNvPr id="572" name="直線コネクタ 571"/>
        <xdr:cNvCxnSpPr/>
      </xdr:nvCxnSpPr>
      <xdr:spPr>
        <a:xfrm>
          <a:off x="12814300" y="9660570"/>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73" name="フローチャート: 判断 572"/>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4" name="テキスト ボックス 573"/>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5" name="フローチャート: 判断 574"/>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6" name="テキスト ボックス 575"/>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14107</xdr:rowOff>
    </xdr:from>
    <xdr:to>
      <xdr:col>85</xdr:col>
      <xdr:colOff>177800</xdr:colOff>
      <xdr:row>56</xdr:row>
      <xdr:rowOff>115707</xdr:rowOff>
    </xdr:to>
    <xdr:sp macro="" textlink="">
      <xdr:nvSpPr>
        <xdr:cNvPr id="582" name="楕円 581"/>
        <xdr:cNvSpPr/>
      </xdr:nvSpPr>
      <xdr:spPr>
        <a:xfrm>
          <a:off x="16268700" y="96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163984</xdr:rowOff>
    </xdr:from>
    <xdr:ext cx="534377" cy="259045"/>
    <xdr:sp macro="" textlink="">
      <xdr:nvSpPr>
        <xdr:cNvPr id="583" name="教育費該当値テキスト"/>
        <xdr:cNvSpPr txBox="1"/>
      </xdr:nvSpPr>
      <xdr:spPr>
        <a:xfrm>
          <a:off x="16370300" y="95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144130</xdr:rowOff>
    </xdr:from>
    <xdr:to>
      <xdr:col>81</xdr:col>
      <xdr:colOff>101600</xdr:colOff>
      <xdr:row>56</xdr:row>
      <xdr:rowOff>74280</xdr:rowOff>
    </xdr:to>
    <xdr:sp macro="" textlink="">
      <xdr:nvSpPr>
        <xdr:cNvPr id="584" name="楕円 583"/>
        <xdr:cNvSpPr/>
      </xdr:nvSpPr>
      <xdr:spPr>
        <a:xfrm>
          <a:off x="15430500" y="95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90807</xdr:rowOff>
    </xdr:from>
    <xdr:ext cx="599010" cy="259045"/>
    <xdr:sp macro="" textlink="">
      <xdr:nvSpPr>
        <xdr:cNvPr id="585" name="テキスト ボックス 584"/>
        <xdr:cNvSpPr txBox="1"/>
      </xdr:nvSpPr>
      <xdr:spPr>
        <a:xfrm>
          <a:off x="15181795" y="934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81873</xdr:rowOff>
    </xdr:from>
    <xdr:to>
      <xdr:col>76</xdr:col>
      <xdr:colOff>165100</xdr:colOff>
      <xdr:row>57</xdr:row>
      <xdr:rowOff>12023</xdr:rowOff>
    </xdr:to>
    <xdr:sp macro="" textlink="">
      <xdr:nvSpPr>
        <xdr:cNvPr id="586" name="楕円 585"/>
        <xdr:cNvSpPr/>
      </xdr:nvSpPr>
      <xdr:spPr>
        <a:xfrm>
          <a:off x="14541500" y="96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3150</xdr:rowOff>
    </xdr:from>
    <xdr:ext cx="534377" cy="259045"/>
    <xdr:sp macro="" textlink="">
      <xdr:nvSpPr>
        <xdr:cNvPr id="587" name="テキスト ボックス 586"/>
        <xdr:cNvSpPr txBox="1"/>
      </xdr:nvSpPr>
      <xdr:spPr>
        <a:xfrm>
          <a:off x="14325111" y="977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98867</xdr:rowOff>
    </xdr:from>
    <xdr:to>
      <xdr:col>72</xdr:col>
      <xdr:colOff>38100</xdr:colOff>
      <xdr:row>57</xdr:row>
      <xdr:rowOff>29017</xdr:rowOff>
    </xdr:to>
    <xdr:sp macro="" textlink="">
      <xdr:nvSpPr>
        <xdr:cNvPr id="588" name="楕円 587"/>
        <xdr:cNvSpPr/>
      </xdr:nvSpPr>
      <xdr:spPr>
        <a:xfrm>
          <a:off x="13652500" y="97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20144</xdr:rowOff>
    </xdr:from>
    <xdr:ext cx="534377" cy="259045"/>
    <xdr:sp macro="" textlink="">
      <xdr:nvSpPr>
        <xdr:cNvPr id="589" name="テキスト ボックス 588"/>
        <xdr:cNvSpPr txBox="1"/>
      </xdr:nvSpPr>
      <xdr:spPr>
        <a:xfrm>
          <a:off x="13436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8570</xdr:rowOff>
    </xdr:from>
    <xdr:to>
      <xdr:col>67</xdr:col>
      <xdr:colOff>101600</xdr:colOff>
      <xdr:row>56</xdr:row>
      <xdr:rowOff>110170</xdr:rowOff>
    </xdr:to>
    <xdr:sp macro="" textlink="">
      <xdr:nvSpPr>
        <xdr:cNvPr id="590" name="楕円 589"/>
        <xdr:cNvSpPr/>
      </xdr:nvSpPr>
      <xdr:spPr>
        <a:xfrm>
          <a:off x="12763500" y="96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101297</xdr:rowOff>
    </xdr:from>
    <xdr:ext cx="534377" cy="259045"/>
    <xdr:sp macro="" textlink="">
      <xdr:nvSpPr>
        <xdr:cNvPr id="591" name="テキスト ボックス 590"/>
        <xdr:cNvSpPr txBox="1"/>
      </xdr:nvSpPr>
      <xdr:spPr>
        <a:xfrm>
          <a:off x="12547111" y="970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13252</xdr:rowOff>
    </xdr:from>
    <xdr:to>
      <xdr:col>85</xdr:col>
      <xdr:colOff>126364</xdr:colOff>
      <xdr:row>78</xdr:row>
      <xdr:rowOff>139700</xdr:rowOff>
    </xdr:to>
    <xdr:cxnSp macro="">
      <xdr:nvCxnSpPr>
        <xdr:cNvPr id="613" name="直線コネクタ 612"/>
        <xdr:cNvCxnSpPr/>
      </xdr:nvCxnSpPr>
      <xdr:spPr>
        <a:xfrm flipV="1">
          <a:off x="16317595" y="13043452"/>
          <a:ext cx="1269" cy="4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152258</xdr:rowOff>
    </xdr:from>
    <xdr:ext cx="249299" cy="259045"/>
    <xdr:sp macro="" textlink="">
      <xdr:nvSpPr>
        <xdr:cNvPr id="614" name="災害復旧費最小値テキスト"/>
        <xdr:cNvSpPr txBox="1"/>
      </xdr:nvSpPr>
      <xdr:spPr>
        <a:xfrm>
          <a:off x="16370300" y="135253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5" name="直線コネクタ 61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131379</xdr:rowOff>
    </xdr:from>
    <xdr:ext cx="599010" cy="259045"/>
    <xdr:sp macro="" textlink="">
      <xdr:nvSpPr>
        <xdr:cNvPr id="616" name="災害復旧費最大値テキスト"/>
        <xdr:cNvSpPr txBox="1"/>
      </xdr:nvSpPr>
      <xdr:spPr>
        <a:xfrm>
          <a:off x="16370300" y="1281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13252</xdr:rowOff>
    </xdr:from>
    <xdr:to>
      <xdr:col>86</xdr:col>
      <xdr:colOff>25400</xdr:colOff>
      <xdr:row>76</xdr:row>
      <xdr:rowOff>13252</xdr:rowOff>
    </xdr:to>
    <xdr:cxnSp macro="">
      <xdr:nvCxnSpPr>
        <xdr:cNvPr id="617" name="直線コネクタ 616"/>
        <xdr:cNvCxnSpPr/>
      </xdr:nvCxnSpPr>
      <xdr:spPr>
        <a:xfrm>
          <a:off x="16230600" y="130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87851</xdr:rowOff>
    </xdr:from>
    <xdr:to>
      <xdr:col>85</xdr:col>
      <xdr:colOff>127000</xdr:colOff>
      <xdr:row>76</xdr:row>
      <xdr:rowOff>156483</xdr:rowOff>
    </xdr:to>
    <xdr:cxnSp macro="">
      <xdr:nvCxnSpPr>
        <xdr:cNvPr id="618" name="直線コネクタ 617"/>
        <xdr:cNvCxnSpPr/>
      </xdr:nvCxnSpPr>
      <xdr:spPr>
        <a:xfrm>
          <a:off x="15481300" y="12946601"/>
          <a:ext cx="838200" cy="2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25258</xdr:rowOff>
    </xdr:from>
    <xdr:ext cx="534377" cy="259045"/>
    <xdr:sp macro="" textlink="">
      <xdr:nvSpPr>
        <xdr:cNvPr id="619" name="災害復旧費平均値テキスト"/>
        <xdr:cNvSpPr txBox="1"/>
      </xdr:nvSpPr>
      <xdr:spPr>
        <a:xfrm>
          <a:off x="16370300" y="13398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46831</xdr:rowOff>
    </xdr:from>
    <xdr:to>
      <xdr:col>85</xdr:col>
      <xdr:colOff>177800</xdr:colOff>
      <xdr:row>78</xdr:row>
      <xdr:rowOff>148431</xdr:rowOff>
    </xdr:to>
    <xdr:sp macro="" textlink="">
      <xdr:nvSpPr>
        <xdr:cNvPr id="620" name="フローチャート: 判断 619"/>
        <xdr:cNvSpPr/>
      </xdr:nvSpPr>
      <xdr:spPr>
        <a:xfrm>
          <a:off x="16268700" y="134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6250</xdr:rowOff>
    </xdr:from>
    <xdr:to>
      <xdr:col>81</xdr:col>
      <xdr:colOff>50800</xdr:colOff>
      <xdr:row>75</xdr:row>
      <xdr:rowOff>87851</xdr:rowOff>
    </xdr:to>
    <xdr:cxnSp macro="">
      <xdr:nvCxnSpPr>
        <xdr:cNvPr id="621" name="直線コネクタ 620"/>
        <xdr:cNvCxnSpPr/>
      </xdr:nvCxnSpPr>
      <xdr:spPr>
        <a:xfrm>
          <a:off x="14592300" y="12179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51200</xdr:rowOff>
    </xdr:from>
    <xdr:to>
      <xdr:col>81</xdr:col>
      <xdr:colOff>101600</xdr:colOff>
      <xdr:row>78</xdr:row>
      <xdr:rowOff>152800</xdr:rowOff>
    </xdr:to>
    <xdr:sp macro="" textlink="">
      <xdr:nvSpPr>
        <xdr:cNvPr id="622" name="フローチャート: 判断 621"/>
        <xdr:cNvSpPr/>
      </xdr:nvSpPr>
      <xdr:spPr>
        <a:xfrm>
          <a:off x="15430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143927</xdr:rowOff>
    </xdr:from>
    <xdr:ext cx="534377" cy="259045"/>
    <xdr:sp macro="" textlink="">
      <xdr:nvSpPr>
        <xdr:cNvPr id="623" name="テキスト ボックス 622"/>
        <xdr:cNvSpPr txBox="1"/>
      </xdr:nvSpPr>
      <xdr:spPr>
        <a:xfrm>
          <a:off x="15214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6250</xdr:rowOff>
    </xdr:from>
    <xdr:to>
      <xdr:col>76</xdr:col>
      <xdr:colOff>114300</xdr:colOff>
      <xdr:row>72</xdr:row>
      <xdr:rowOff>24124</xdr:rowOff>
    </xdr:to>
    <xdr:cxnSp macro="">
      <xdr:nvCxnSpPr>
        <xdr:cNvPr id="624" name="直線コネクタ 623"/>
        <xdr:cNvCxnSpPr/>
      </xdr:nvCxnSpPr>
      <xdr:spPr>
        <a:xfrm flipV="1">
          <a:off x="13703300" y="12179200"/>
          <a:ext cx="889000" cy="18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52535</xdr:rowOff>
    </xdr:from>
    <xdr:to>
      <xdr:col>76</xdr:col>
      <xdr:colOff>165100</xdr:colOff>
      <xdr:row>78</xdr:row>
      <xdr:rowOff>154135</xdr:rowOff>
    </xdr:to>
    <xdr:sp macro="" textlink="">
      <xdr:nvSpPr>
        <xdr:cNvPr id="625" name="フローチャート: 判断 624"/>
        <xdr:cNvSpPr/>
      </xdr:nvSpPr>
      <xdr:spPr>
        <a:xfrm>
          <a:off x="14541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145262</xdr:rowOff>
    </xdr:from>
    <xdr:ext cx="534377" cy="259045"/>
    <xdr:sp macro="" textlink="">
      <xdr:nvSpPr>
        <xdr:cNvPr id="626" name="テキスト ボックス 625"/>
        <xdr:cNvSpPr txBox="1"/>
      </xdr:nvSpPr>
      <xdr:spPr>
        <a:xfrm>
          <a:off x="14325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24124</xdr:rowOff>
    </xdr:from>
    <xdr:to>
      <xdr:col>71</xdr:col>
      <xdr:colOff>177800</xdr:colOff>
      <xdr:row>76</xdr:row>
      <xdr:rowOff>54899</xdr:rowOff>
    </xdr:to>
    <xdr:cxnSp macro="">
      <xdr:nvCxnSpPr>
        <xdr:cNvPr id="627" name="直線コネクタ 626"/>
        <xdr:cNvCxnSpPr/>
      </xdr:nvCxnSpPr>
      <xdr:spPr>
        <a:xfrm flipV="1">
          <a:off x="12814300" y="12368524"/>
          <a:ext cx="889000" cy="7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52853</xdr:rowOff>
    </xdr:from>
    <xdr:to>
      <xdr:col>72</xdr:col>
      <xdr:colOff>38100</xdr:colOff>
      <xdr:row>78</xdr:row>
      <xdr:rowOff>154453</xdr:rowOff>
    </xdr:to>
    <xdr:sp macro="" textlink="">
      <xdr:nvSpPr>
        <xdr:cNvPr id="628" name="フローチャート: 判断 627"/>
        <xdr:cNvSpPr/>
      </xdr:nvSpPr>
      <xdr:spPr>
        <a:xfrm>
          <a:off x="13652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145580</xdr:rowOff>
    </xdr:from>
    <xdr:ext cx="534377" cy="259045"/>
    <xdr:sp macro="" textlink="">
      <xdr:nvSpPr>
        <xdr:cNvPr id="629" name="テキスト ボックス 628"/>
        <xdr:cNvSpPr txBox="1"/>
      </xdr:nvSpPr>
      <xdr:spPr>
        <a:xfrm>
          <a:off x="13436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60016</xdr:rowOff>
    </xdr:from>
    <xdr:to>
      <xdr:col>67</xdr:col>
      <xdr:colOff>101600</xdr:colOff>
      <xdr:row>78</xdr:row>
      <xdr:rowOff>161616</xdr:rowOff>
    </xdr:to>
    <xdr:sp macro="" textlink="">
      <xdr:nvSpPr>
        <xdr:cNvPr id="630" name="フローチャート: 判断 629"/>
        <xdr:cNvSpPr/>
      </xdr:nvSpPr>
      <xdr:spPr>
        <a:xfrm>
          <a:off x="12763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152743</xdr:rowOff>
    </xdr:from>
    <xdr:ext cx="534377" cy="259045"/>
    <xdr:sp macro="" textlink="">
      <xdr:nvSpPr>
        <xdr:cNvPr id="631" name="テキスト ボックス 630"/>
        <xdr:cNvSpPr txBox="1"/>
      </xdr:nvSpPr>
      <xdr:spPr>
        <a:xfrm>
          <a:off x="12547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105683</xdr:rowOff>
    </xdr:from>
    <xdr:to>
      <xdr:col>85</xdr:col>
      <xdr:colOff>177800</xdr:colOff>
      <xdr:row>77</xdr:row>
      <xdr:rowOff>35833</xdr:rowOff>
    </xdr:to>
    <xdr:sp macro="" textlink="">
      <xdr:nvSpPr>
        <xdr:cNvPr id="637" name="楕円 636"/>
        <xdr:cNvSpPr/>
      </xdr:nvSpPr>
      <xdr:spPr>
        <a:xfrm>
          <a:off x="16268700" y="131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128560</xdr:rowOff>
    </xdr:from>
    <xdr:ext cx="599010" cy="259045"/>
    <xdr:sp macro="" textlink="">
      <xdr:nvSpPr>
        <xdr:cNvPr id="638" name="災害復旧費該当値テキスト"/>
        <xdr:cNvSpPr txBox="1"/>
      </xdr:nvSpPr>
      <xdr:spPr>
        <a:xfrm>
          <a:off x="16370300" y="129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37051</xdr:rowOff>
    </xdr:from>
    <xdr:to>
      <xdr:col>81</xdr:col>
      <xdr:colOff>101600</xdr:colOff>
      <xdr:row>75</xdr:row>
      <xdr:rowOff>138651</xdr:rowOff>
    </xdr:to>
    <xdr:sp macro="" textlink="">
      <xdr:nvSpPr>
        <xdr:cNvPr id="639" name="楕円 638"/>
        <xdr:cNvSpPr/>
      </xdr:nvSpPr>
      <xdr:spPr>
        <a:xfrm>
          <a:off x="15430500" y="12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155178</xdr:rowOff>
    </xdr:from>
    <xdr:ext cx="599010" cy="259045"/>
    <xdr:sp macro="" textlink="">
      <xdr:nvSpPr>
        <xdr:cNvPr id="640" name="テキスト ボックス 639"/>
        <xdr:cNvSpPr txBox="1"/>
      </xdr:nvSpPr>
      <xdr:spPr>
        <a:xfrm>
          <a:off x="15181795" y="1267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126900</xdr:rowOff>
    </xdr:from>
    <xdr:to>
      <xdr:col>76</xdr:col>
      <xdr:colOff>165100</xdr:colOff>
      <xdr:row>71</xdr:row>
      <xdr:rowOff>57050</xdr:rowOff>
    </xdr:to>
    <xdr:sp macro="" textlink="">
      <xdr:nvSpPr>
        <xdr:cNvPr id="641" name="楕円 640"/>
        <xdr:cNvSpPr/>
      </xdr:nvSpPr>
      <xdr:spPr>
        <a:xfrm>
          <a:off x="14541500" y="121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73577</xdr:rowOff>
    </xdr:from>
    <xdr:ext cx="599010" cy="259045"/>
    <xdr:sp macro="" textlink="">
      <xdr:nvSpPr>
        <xdr:cNvPr id="642" name="テキスト ボックス 641"/>
        <xdr:cNvSpPr txBox="1"/>
      </xdr:nvSpPr>
      <xdr:spPr>
        <a:xfrm>
          <a:off x="14292795" y="119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144774</xdr:rowOff>
    </xdr:from>
    <xdr:to>
      <xdr:col>72</xdr:col>
      <xdr:colOff>38100</xdr:colOff>
      <xdr:row>72</xdr:row>
      <xdr:rowOff>74924</xdr:rowOff>
    </xdr:to>
    <xdr:sp macro="" textlink="">
      <xdr:nvSpPr>
        <xdr:cNvPr id="643" name="楕円 642"/>
        <xdr:cNvSpPr/>
      </xdr:nvSpPr>
      <xdr:spPr>
        <a:xfrm>
          <a:off x="13652500" y="12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91451</xdr:rowOff>
    </xdr:from>
    <xdr:ext cx="599010" cy="259045"/>
    <xdr:sp macro="" textlink="">
      <xdr:nvSpPr>
        <xdr:cNvPr id="644" name="テキスト ボックス 643"/>
        <xdr:cNvSpPr txBox="1"/>
      </xdr:nvSpPr>
      <xdr:spPr>
        <a:xfrm>
          <a:off x="13403795" y="1209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4099</xdr:rowOff>
    </xdr:from>
    <xdr:to>
      <xdr:col>67</xdr:col>
      <xdr:colOff>101600</xdr:colOff>
      <xdr:row>76</xdr:row>
      <xdr:rowOff>105699</xdr:rowOff>
    </xdr:to>
    <xdr:sp macro="" textlink="">
      <xdr:nvSpPr>
        <xdr:cNvPr id="645" name="楕円 644"/>
        <xdr:cNvSpPr/>
      </xdr:nvSpPr>
      <xdr:spPr>
        <a:xfrm>
          <a:off x="12763500" y="130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122225</xdr:rowOff>
    </xdr:from>
    <xdr:ext cx="599010" cy="259045"/>
    <xdr:sp macro="" textlink="">
      <xdr:nvSpPr>
        <xdr:cNvPr id="646" name="テキスト ボックス 645"/>
        <xdr:cNvSpPr txBox="1"/>
      </xdr:nvSpPr>
      <xdr:spPr>
        <a:xfrm>
          <a:off x="12514795" y="1280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6" name="直線コネクタ 665"/>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7"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8" name="直線コネクタ 667"/>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9"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70" name="直線コネクタ 669"/>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27949</xdr:rowOff>
    </xdr:from>
    <xdr:to>
      <xdr:col>85</xdr:col>
      <xdr:colOff>127000</xdr:colOff>
      <xdr:row>91</xdr:row>
      <xdr:rowOff>91266</xdr:rowOff>
    </xdr:to>
    <xdr:cxnSp macro="">
      <xdr:nvCxnSpPr>
        <xdr:cNvPr id="671" name="直線コネクタ 670"/>
        <xdr:cNvCxnSpPr/>
      </xdr:nvCxnSpPr>
      <xdr:spPr>
        <a:xfrm flipV="1">
          <a:off x="15481300" y="15629899"/>
          <a:ext cx="838200" cy="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72"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73" name="フローチャート: 判断 672"/>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121841</xdr:rowOff>
    </xdr:from>
    <xdr:to>
      <xdr:col>81</xdr:col>
      <xdr:colOff>50800</xdr:colOff>
      <xdr:row>91</xdr:row>
      <xdr:rowOff>91266</xdr:rowOff>
    </xdr:to>
    <xdr:cxnSp macro="">
      <xdr:nvCxnSpPr>
        <xdr:cNvPr id="674" name="直線コネクタ 673"/>
        <xdr:cNvCxnSpPr/>
      </xdr:nvCxnSpPr>
      <xdr:spPr>
        <a:xfrm>
          <a:off x="14592300" y="15552341"/>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75" name="フローチャート: 判断 674"/>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6" name="テキスト ボックス 675"/>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121841</xdr:rowOff>
    </xdr:from>
    <xdr:to>
      <xdr:col>76</xdr:col>
      <xdr:colOff>114300</xdr:colOff>
      <xdr:row>93</xdr:row>
      <xdr:rowOff>46563</xdr:rowOff>
    </xdr:to>
    <xdr:cxnSp macro="">
      <xdr:nvCxnSpPr>
        <xdr:cNvPr id="677" name="直線コネクタ 676"/>
        <xdr:cNvCxnSpPr/>
      </xdr:nvCxnSpPr>
      <xdr:spPr>
        <a:xfrm flipV="1">
          <a:off x="13703300" y="15552341"/>
          <a:ext cx="889000" cy="4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8" name="フローチャート: 判断 677"/>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9" name="テキスト ボックス 678"/>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46563</xdr:rowOff>
    </xdr:from>
    <xdr:to>
      <xdr:col>71</xdr:col>
      <xdr:colOff>177800</xdr:colOff>
      <xdr:row>94</xdr:row>
      <xdr:rowOff>20411</xdr:rowOff>
    </xdr:to>
    <xdr:cxnSp macro="">
      <xdr:nvCxnSpPr>
        <xdr:cNvPr id="680" name="直線コネクタ 679"/>
        <xdr:cNvCxnSpPr/>
      </xdr:nvCxnSpPr>
      <xdr:spPr>
        <a:xfrm flipV="1">
          <a:off x="12814300" y="15991413"/>
          <a:ext cx="889000" cy="1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81" name="フローチャート: 判断 680"/>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82" name="テキスト ボックス 681"/>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83" name="フローチャート: 判断 682"/>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84" name="テキスト ボックス 683"/>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148599</xdr:rowOff>
    </xdr:from>
    <xdr:to>
      <xdr:col>85</xdr:col>
      <xdr:colOff>177800</xdr:colOff>
      <xdr:row>91</xdr:row>
      <xdr:rowOff>78749</xdr:rowOff>
    </xdr:to>
    <xdr:sp macro="" textlink="">
      <xdr:nvSpPr>
        <xdr:cNvPr id="690" name="楕円 689"/>
        <xdr:cNvSpPr/>
      </xdr:nvSpPr>
      <xdr:spPr>
        <a:xfrm>
          <a:off x="16268700" y="155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63526</xdr:rowOff>
    </xdr:from>
    <xdr:ext cx="599010" cy="259045"/>
    <xdr:sp macro="" textlink="">
      <xdr:nvSpPr>
        <xdr:cNvPr id="691" name="公債費該当値テキスト"/>
        <xdr:cNvSpPr txBox="1"/>
      </xdr:nvSpPr>
      <xdr:spPr>
        <a:xfrm>
          <a:off x="16370300" y="1549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40466</xdr:rowOff>
    </xdr:from>
    <xdr:to>
      <xdr:col>81</xdr:col>
      <xdr:colOff>101600</xdr:colOff>
      <xdr:row>91</xdr:row>
      <xdr:rowOff>142066</xdr:rowOff>
    </xdr:to>
    <xdr:sp macro="" textlink="">
      <xdr:nvSpPr>
        <xdr:cNvPr id="692" name="楕円 691"/>
        <xdr:cNvSpPr/>
      </xdr:nvSpPr>
      <xdr:spPr>
        <a:xfrm>
          <a:off x="15430500" y="156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158593</xdr:rowOff>
    </xdr:from>
    <xdr:ext cx="599010" cy="259045"/>
    <xdr:sp macro="" textlink="">
      <xdr:nvSpPr>
        <xdr:cNvPr id="693" name="テキスト ボックス 692"/>
        <xdr:cNvSpPr txBox="1"/>
      </xdr:nvSpPr>
      <xdr:spPr>
        <a:xfrm>
          <a:off x="15181795" y="1541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71041</xdr:rowOff>
    </xdr:from>
    <xdr:to>
      <xdr:col>76</xdr:col>
      <xdr:colOff>165100</xdr:colOff>
      <xdr:row>91</xdr:row>
      <xdr:rowOff>1191</xdr:rowOff>
    </xdr:to>
    <xdr:sp macro="" textlink="">
      <xdr:nvSpPr>
        <xdr:cNvPr id="694" name="楕円 693"/>
        <xdr:cNvSpPr/>
      </xdr:nvSpPr>
      <xdr:spPr>
        <a:xfrm>
          <a:off x="14541500" y="1550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17718</xdr:rowOff>
    </xdr:from>
    <xdr:ext cx="599010" cy="259045"/>
    <xdr:sp macro="" textlink="">
      <xdr:nvSpPr>
        <xdr:cNvPr id="695" name="テキスト ボックス 694"/>
        <xdr:cNvSpPr txBox="1"/>
      </xdr:nvSpPr>
      <xdr:spPr>
        <a:xfrm>
          <a:off x="14292795" y="1527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167213</xdr:rowOff>
    </xdr:from>
    <xdr:to>
      <xdr:col>72</xdr:col>
      <xdr:colOff>38100</xdr:colOff>
      <xdr:row>93</xdr:row>
      <xdr:rowOff>97363</xdr:rowOff>
    </xdr:to>
    <xdr:sp macro="" textlink="">
      <xdr:nvSpPr>
        <xdr:cNvPr id="696" name="楕円 695"/>
        <xdr:cNvSpPr/>
      </xdr:nvSpPr>
      <xdr:spPr>
        <a:xfrm>
          <a:off x="13652500" y="15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113890</xdr:rowOff>
    </xdr:from>
    <xdr:ext cx="599010" cy="259045"/>
    <xdr:sp macro="" textlink="">
      <xdr:nvSpPr>
        <xdr:cNvPr id="697" name="テキスト ボックス 696"/>
        <xdr:cNvSpPr txBox="1"/>
      </xdr:nvSpPr>
      <xdr:spPr>
        <a:xfrm>
          <a:off x="13403795" y="1571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141061</xdr:rowOff>
    </xdr:from>
    <xdr:to>
      <xdr:col>67</xdr:col>
      <xdr:colOff>101600</xdr:colOff>
      <xdr:row>94</xdr:row>
      <xdr:rowOff>71211</xdr:rowOff>
    </xdr:to>
    <xdr:sp macro="" textlink="">
      <xdr:nvSpPr>
        <xdr:cNvPr id="698" name="楕円 697"/>
        <xdr:cNvSpPr/>
      </xdr:nvSpPr>
      <xdr:spPr>
        <a:xfrm>
          <a:off x="12763500" y="160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87738</xdr:rowOff>
    </xdr:from>
    <xdr:ext cx="599010" cy="259045"/>
    <xdr:sp macro="" textlink="">
      <xdr:nvSpPr>
        <xdr:cNvPr id="699" name="テキスト ボックス 698"/>
        <xdr:cNvSpPr txBox="1"/>
      </xdr:nvSpPr>
      <xdr:spPr>
        <a:xfrm>
          <a:off x="12514795" y="1586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21" name="直線コネクタ 720"/>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22"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4"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5" name="直線コネクタ 724"/>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7"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8" name="フローチャート: 判断 727"/>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30" name="フローチャート: 判断 729"/>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31" name="テキスト ボックス 730"/>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33" name="フローチャート: 判断 732"/>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4" name="テキスト ボックス 733"/>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6" name="フローチャート: 判断 735"/>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7" name="テキスト ボックス 736"/>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8" name="フローチャート: 判断 737"/>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9" name="テキスト ボックス 738"/>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6"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0" name="テキスト ボックス 77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7" name="テキスト ボックス 79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農林水産業費、災害復旧費、土木費及び衛生費に係る平成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年度の一時的な増大は、平成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号豪雨災害からの復旧事業によるものである。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災害復旧費及び土木費は、復旧・復興事業のピークを越え、令和元年度に減少に転じている。翌年度以降も引き続き減少する見込みである。</a:t>
          </a:r>
        </a:p>
        <a:p>
          <a:r>
            <a:rPr kumimoji="1" lang="ja-JP" altLang="en-US" sz="1300">
              <a:latin typeface="ＭＳ Ｐゴシック" panose="020B0600070205080204" pitchFamily="50" charset="-128"/>
              <a:ea typeface="ＭＳ Ｐゴシック" panose="020B0600070205080204" pitchFamily="50" charset="-128"/>
            </a:rPr>
            <a:t>公債費は、昨年度より</a:t>
          </a:r>
          <a:r>
            <a:rPr kumimoji="1" lang="en-US" altLang="ja-JP" sz="1300">
              <a:latin typeface="ＭＳ Ｐゴシック" panose="020B0600070205080204" pitchFamily="50" charset="-128"/>
              <a:ea typeface="ＭＳ Ｐゴシック" panose="020B0600070205080204" pitchFamily="50" charset="-128"/>
            </a:rPr>
            <a:t>11,079</a:t>
          </a:r>
          <a:r>
            <a:rPr kumimoji="1" lang="ja-JP" altLang="en-US" sz="1300">
              <a:latin typeface="ＭＳ Ｐゴシック" panose="020B0600070205080204" pitchFamily="50" charset="-128"/>
              <a:ea typeface="ＭＳ Ｐゴシック" panose="020B0600070205080204" pitchFamily="50" charset="-128"/>
            </a:rPr>
            <a:t>円増加し、類似団体平均を大幅に上回っている。翌年度以降も、同水準での推移が見込まれることから、事業の取捨選択や、新規起債額の発行抑制に努める。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号災害の影響で大幅に減少したが、その後、徐々に増加し、令和２年度は標準財政規模比</a:t>
          </a:r>
          <a:r>
            <a:rPr kumimoji="1" lang="en-US" altLang="ja-JP" sz="1400">
              <a:latin typeface="ＭＳ ゴシック" pitchFamily="49" charset="-128"/>
              <a:ea typeface="ＭＳ ゴシック" pitchFamily="49" charset="-128"/>
            </a:rPr>
            <a:t>36.65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令和元年度決算では、災害復旧事業等の一時的な財政需要の増により、実質単年度収支は赤字であったが、令和２年度においては、災害復旧事業等の進捗もあり、黒字に転じた（標準財政規模比で対前年度</a:t>
          </a:r>
          <a:r>
            <a:rPr kumimoji="1" lang="en-US" altLang="ja-JP" sz="1400">
              <a:latin typeface="ＭＳ ゴシック" pitchFamily="49" charset="-128"/>
              <a:ea typeface="ＭＳ ゴシック" pitchFamily="49" charset="-128"/>
            </a:rPr>
            <a:t>4.47</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年度以降、連結実質赤字比率は黒字が続いている状況であり、令和２年度決算においても全ての会計において黒字となっている。今後も、繰出基準に基づいた繰出しを行い、健全な財政運営に努める。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年度は、災害復旧事業において、前年度実績分の国県補助の歳入があったため、一般会計の標準財政規模比が一時的に増大している。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13181412</v>
      </c>
      <c r="BO4" s="426"/>
      <c r="BP4" s="426"/>
      <c r="BQ4" s="426"/>
      <c r="BR4" s="426"/>
      <c r="BS4" s="426"/>
      <c r="BT4" s="426"/>
      <c r="BU4" s="427"/>
      <c r="BV4" s="425">
        <v>14019857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11.2</v>
      </c>
      <c r="CU4" s="610"/>
      <c r="CV4" s="610"/>
      <c r="CW4" s="610"/>
      <c r="CX4" s="610"/>
      <c r="CY4" s="610"/>
      <c r="CZ4" s="610"/>
      <c r="DA4" s="611"/>
      <c r="DB4" s="609">
        <v>14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12502384</v>
      </c>
      <c r="BO5" s="431"/>
      <c r="BP5" s="431"/>
      <c r="BQ5" s="431"/>
      <c r="BR5" s="431"/>
      <c r="BS5" s="431"/>
      <c r="BT5" s="431"/>
      <c r="BU5" s="432"/>
      <c r="BV5" s="430">
        <v>13145109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95.9</v>
      </c>
      <c r="CU5" s="401"/>
      <c r="CV5" s="401"/>
      <c r="CW5" s="401"/>
      <c r="CX5" s="401"/>
      <c r="CY5" s="401"/>
      <c r="CZ5" s="401"/>
      <c r="DA5" s="402"/>
      <c r="DB5" s="400">
        <v>90.5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679028</v>
      </c>
      <c r="BO6" s="431"/>
      <c r="BP6" s="431"/>
      <c r="BQ6" s="431"/>
      <c r="BR6" s="431"/>
      <c r="BS6" s="431"/>
      <c r="BT6" s="431"/>
      <c r="BU6" s="432"/>
      <c r="BV6" s="430">
        <v>874748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98.5</v>
      </c>
      <c r="CU6" s="584"/>
      <c r="CV6" s="584"/>
      <c r="CW6" s="584"/>
      <c r="CX6" s="584"/>
      <c r="CY6" s="584"/>
      <c r="CZ6" s="584"/>
      <c r="DA6" s="585"/>
      <c r="DB6" s="583">
        <v>93.1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10159</v>
      </c>
      <c r="BO7" s="431"/>
      <c r="BP7" s="431"/>
      <c r="BQ7" s="431"/>
      <c r="BR7" s="431"/>
      <c r="BS7" s="431"/>
      <c r="BT7" s="431"/>
      <c r="BU7" s="432"/>
      <c r="BV7" s="430">
        <v>54971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5976197</v>
      </c>
      <c r="CU7" s="431"/>
      <c r="CV7" s="431"/>
      <c r="CW7" s="431"/>
      <c r="CX7" s="431"/>
      <c r="CY7" s="431"/>
      <c r="CZ7" s="431"/>
      <c r="DA7" s="432"/>
      <c r="DB7" s="430">
        <v>5835717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106</v>
      </c>
      <c r="AV8" s="488"/>
      <c r="AW8" s="488"/>
      <c r="AX8" s="488"/>
      <c r="AY8" s="410" t="s">
        <v>110</v>
      </c>
      <c r="AZ8" s="411"/>
      <c r="BA8" s="411"/>
      <c r="BB8" s="411"/>
      <c r="BC8" s="411"/>
      <c r="BD8" s="411"/>
      <c r="BE8" s="411"/>
      <c r="BF8" s="411"/>
      <c r="BG8" s="411"/>
      <c r="BH8" s="411"/>
      <c r="BI8" s="411"/>
      <c r="BJ8" s="411"/>
      <c r="BK8" s="411"/>
      <c r="BL8" s="411"/>
      <c r="BM8" s="412"/>
      <c r="BN8" s="430">
        <v>668869</v>
      </c>
      <c r="BO8" s="431"/>
      <c r="BP8" s="431"/>
      <c r="BQ8" s="431"/>
      <c r="BR8" s="431"/>
      <c r="BS8" s="431"/>
      <c r="BT8" s="431"/>
      <c r="BU8" s="432"/>
      <c r="BV8" s="430">
        <v>819777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0.16</v>
      </c>
      <c r="CU8" s="544"/>
      <c r="CV8" s="544"/>
      <c r="CW8" s="544"/>
      <c r="CX8" s="544"/>
      <c r="CY8" s="544"/>
      <c r="CZ8" s="544"/>
      <c r="DA8" s="545"/>
      <c r="DB8" s="543">
        <v>0.16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8726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-150908</v>
      </c>
      <c r="BO9" s="431"/>
      <c r="BP9" s="431"/>
      <c r="BQ9" s="431"/>
      <c r="BR9" s="431"/>
      <c r="BS9" s="431"/>
      <c r="BT9" s="431"/>
      <c r="BU9" s="432"/>
      <c r="BV9" s="430">
        <v>-812421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21.9</v>
      </c>
      <c r="CU9" s="401"/>
      <c r="CV9" s="401"/>
      <c r="CW9" s="401"/>
      <c r="CX9" s="401"/>
      <c r="CY9" s="401"/>
      <c r="CZ9" s="401"/>
      <c r="DA9" s="402"/>
      <c r="DB9" s="400">
        <v>19.7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9841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410331</v>
      </c>
      <c r="BO10" s="431"/>
      <c r="BP10" s="431"/>
      <c r="BQ10" s="431"/>
      <c r="BR10" s="431"/>
      <c r="BS10" s="431"/>
      <c r="BT10" s="431"/>
      <c r="BU10" s="432"/>
      <c r="BV10" s="430">
        <v>816329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8870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187417</v>
      </c>
      <c r="BO12" s="431"/>
      <c r="BP12" s="431"/>
      <c r="BQ12" s="431"/>
      <c r="BR12" s="431"/>
      <c r="BS12" s="431"/>
      <c r="BT12" s="431"/>
      <c r="BU12" s="432"/>
      <c r="BV12" s="430">
        <v>194983</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8789</v>
      </c>
      <c r="S13" s="534"/>
      <c r="T13" s="534"/>
      <c r="U13" s="534"/>
      <c r="V13" s="535"/>
      <c r="W13" s="521" t="s">
        <v>140</v>
      </c>
      <c r="X13" s="443"/>
      <c r="Y13" s="443"/>
      <c r="Z13" s="443"/>
      <c r="AA13" s="443"/>
      <c r="AB13" s="444"/>
      <c r="AC13" s="406">
        <v>1276</v>
      </c>
      <c r="AD13" s="407"/>
      <c r="AE13" s="407"/>
      <c r="AF13" s="407"/>
      <c r="AG13" s="408"/>
      <c r="AH13" s="406">
        <v>1286</v>
      </c>
      <c r="AI13" s="407"/>
      <c r="AJ13" s="407"/>
      <c r="AK13" s="407"/>
      <c r="AL13" s="409"/>
      <c r="AM13" s="499" t="s">
        <v>141</v>
      </c>
      <c r="AN13" s="404"/>
      <c r="AO13" s="404"/>
      <c r="AP13" s="404"/>
      <c r="AQ13" s="404"/>
      <c r="AR13" s="404"/>
      <c r="AS13" s="404"/>
      <c r="AT13" s="405"/>
      <c r="AU13" s="487" t="s">
        <v>126</v>
      </c>
      <c r="AV13" s="488"/>
      <c r="AW13" s="488"/>
      <c r="AX13" s="488"/>
      <c r="AY13" s="410" t="s">
        <v>142</v>
      </c>
      <c r="AZ13" s="411"/>
      <c r="BA13" s="411"/>
      <c r="BB13" s="411"/>
      <c r="BC13" s="411"/>
      <c r="BD13" s="411"/>
      <c r="BE13" s="411"/>
      <c r="BF13" s="411"/>
      <c r="BG13" s="411"/>
      <c r="BH13" s="411"/>
      <c r="BI13" s="411"/>
      <c r="BJ13" s="411"/>
      <c r="BK13" s="411"/>
      <c r="BL13" s="411"/>
      <c r="BM13" s="412"/>
      <c r="BN13" s="430">
        <v>72006</v>
      </c>
      <c r="BO13" s="431"/>
      <c r="BP13" s="431"/>
      <c r="BQ13" s="431"/>
      <c r="BR13" s="431"/>
      <c r="BS13" s="431"/>
      <c r="BT13" s="431"/>
      <c r="BU13" s="432"/>
      <c r="BV13" s="430">
        <v>-191075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13.8</v>
      </c>
      <c r="CU13" s="401"/>
      <c r="CV13" s="401"/>
      <c r="CW13" s="401"/>
      <c r="CX13" s="401"/>
      <c r="CY13" s="401"/>
      <c r="CZ13" s="401"/>
      <c r="DA13" s="402"/>
      <c r="DB13" s="400">
        <v>13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9158</v>
      </c>
      <c r="S14" s="534"/>
      <c r="T14" s="534"/>
      <c r="U14" s="534"/>
      <c r="V14" s="535"/>
      <c r="W14" s="536"/>
      <c r="X14" s="446"/>
      <c r="Y14" s="446"/>
      <c r="Z14" s="446"/>
      <c r="AA14" s="446"/>
      <c r="AB14" s="447"/>
      <c r="AC14" s="526">
        <v>25.5</v>
      </c>
      <c r="AD14" s="527"/>
      <c r="AE14" s="527"/>
      <c r="AF14" s="527"/>
      <c r="AG14" s="528"/>
      <c r="AH14" s="526">
        <v>26.3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9103</v>
      </c>
      <c r="S15" s="534"/>
      <c r="T15" s="534"/>
      <c r="U15" s="534"/>
      <c r="V15" s="535"/>
      <c r="W15" s="521" t="s">
        <v>149</v>
      </c>
      <c r="X15" s="443"/>
      <c r="Y15" s="443"/>
      <c r="Z15" s="443"/>
      <c r="AA15" s="443"/>
      <c r="AB15" s="444"/>
      <c r="AC15" s="406">
        <v>1168</v>
      </c>
      <c r="AD15" s="407"/>
      <c r="AE15" s="407"/>
      <c r="AF15" s="407"/>
      <c r="AG15" s="408"/>
      <c r="AH15" s="406">
        <v>1067</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939834</v>
      </c>
      <c r="BO15" s="426"/>
      <c r="BP15" s="426"/>
      <c r="BQ15" s="426"/>
      <c r="BR15" s="426"/>
      <c r="BS15" s="426"/>
      <c r="BT15" s="426"/>
      <c r="BU15" s="427"/>
      <c r="BV15" s="425">
        <v>853255</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23.3</v>
      </c>
      <c r="AD16" s="527"/>
      <c r="AE16" s="527"/>
      <c r="AF16" s="527"/>
      <c r="AG16" s="528"/>
      <c r="AH16" s="526">
        <v>21.8</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5685984</v>
      </c>
      <c r="BO16" s="431"/>
      <c r="BP16" s="431"/>
      <c r="BQ16" s="431"/>
      <c r="BR16" s="431"/>
      <c r="BS16" s="431"/>
      <c r="BT16" s="431"/>
      <c r="BU16" s="432"/>
      <c r="BV16" s="430">
        <v>5470539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2560</v>
      </c>
      <c r="AD17" s="407"/>
      <c r="AE17" s="407"/>
      <c r="AF17" s="407"/>
      <c r="AG17" s="408"/>
      <c r="AH17" s="406">
        <v>2543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1153691</v>
      </c>
      <c r="BO17" s="431"/>
      <c r="BP17" s="431"/>
      <c r="BQ17" s="431"/>
      <c r="BR17" s="431"/>
      <c r="BS17" s="431"/>
      <c r="BT17" s="431"/>
      <c r="BU17" s="432"/>
      <c r="BV17" s="430">
        <v>1059951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992.36</v>
      </c>
      <c r="M18" s="495"/>
      <c r="N18" s="495"/>
      <c r="O18" s="495"/>
      <c r="P18" s="495"/>
      <c r="Q18" s="495"/>
      <c r="R18" s="496"/>
      <c r="S18" s="496"/>
      <c r="T18" s="496"/>
      <c r="U18" s="496"/>
      <c r="V18" s="497"/>
      <c r="W18" s="511"/>
      <c r="X18" s="512"/>
      <c r="Y18" s="512"/>
      <c r="Z18" s="512"/>
      <c r="AA18" s="512"/>
      <c r="AB18" s="522"/>
      <c r="AC18" s="394">
        <v>51.2</v>
      </c>
      <c r="AD18" s="395"/>
      <c r="AE18" s="395"/>
      <c r="AF18" s="395"/>
      <c r="AG18" s="498"/>
      <c r="AH18" s="394">
        <v>51.9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5712207</v>
      </c>
      <c r="BO18" s="431"/>
      <c r="BP18" s="431"/>
      <c r="BQ18" s="431"/>
      <c r="BR18" s="431"/>
      <c r="BS18" s="431"/>
      <c r="BT18" s="431"/>
      <c r="BU18" s="432"/>
      <c r="BV18" s="430">
        <v>5308991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8461215</v>
      </c>
      <c r="BO19" s="431"/>
      <c r="BP19" s="431"/>
      <c r="BQ19" s="431"/>
      <c r="BR19" s="431"/>
      <c r="BS19" s="431"/>
      <c r="BT19" s="431"/>
      <c r="BU19" s="432"/>
      <c r="BV19" s="430">
        <v>9202241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3957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14550816</v>
      </c>
      <c r="BO23" s="431"/>
      <c r="BP23" s="431"/>
      <c r="BQ23" s="431"/>
      <c r="BR23" s="431"/>
      <c r="BS23" s="431"/>
      <c r="BT23" s="431"/>
      <c r="BU23" s="432"/>
      <c r="BV23" s="430">
        <v>15259491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6900</v>
      </c>
      <c r="R24" s="407"/>
      <c r="S24" s="407"/>
      <c r="T24" s="407"/>
      <c r="U24" s="407"/>
      <c r="V24" s="408"/>
      <c r="W24" s="472"/>
      <c r="X24" s="463"/>
      <c r="Y24" s="464"/>
      <c r="Z24" s="403" t="s">
        <v>173</v>
      </c>
      <c r="AA24" s="404"/>
      <c r="AB24" s="404"/>
      <c r="AC24" s="404"/>
      <c r="AD24" s="404"/>
      <c r="AE24" s="404"/>
      <c r="AF24" s="404"/>
      <c r="AG24" s="405"/>
      <c r="AH24" s="406">
        <v>160</v>
      </c>
      <c r="AI24" s="407"/>
      <c r="AJ24" s="407"/>
      <c r="AK24" s="407"/>
      <c r="AL24" s="408"/>
      <c r="AM24" s="406">
        <v>466400</v>
      </c>
      <c r="AN24" s="407"/>
      <c r="AO24" s="407"/>
      <c r="AP24" s="407"/>
      <c r="AQ24" s="407"/>
      <c r="AR24" s="408"/>
      <c r="AS24" s="406">
        <v>2915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14225381</v>
      </c>
      <c r="BO24" s="431"/>
      <c r="BP24" s="431"/>
      <c r="BQ24" s="431"/>
      <c r="BR24" s="431"/>
      <c r="BS24" s="431"/>
      <c r="BT24" s="431"/>
      <c r="BU24" s="432"/>
      <c r="BV24" s="430">
        <v>14769090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5550</v>
      </c>
      <c r="R25" s="407"/>
      <c r="S25" s="407"/>
      <c r="T25" s="407"/>
      <c r="U25" s="407"/>
      <c r="V25" s="408"/>
      <c r="W25" s="472"/>
      <c r="X25" s="463"/>
      <c r="Y25" s="464"/>
      <c r="Z25" s="403" t="s">
        <v>176</v>
      </c>
      <c r="AA25" s="404"/>
      <c r="AB25" s="404"/>
      <c r="AC25" s="404"/>
      <c r="AD25" s="404"/>
      <c r="AE25" s="404"/>
      <c r="AF25" s="404"/>
      <c r="AG25" s="405"/>
      <c r="AH25" s="406" t="s">
        <v>147</v>
      </c>
      <c r="AI25" s="407"/>
      <c r="AJ25" s="407"/>
      <c r="AK25" s="407"/>
      <c r="AL25" s="408"/>
      <c r="AM25" s="406" t="s">
        <v>147</v>
      </c>
      <c r="AN25" s="407"/>
      <c r="AO25" s="407"/>
      <c r="AP25" s="407"/>
      <c r="AQ25" s="407"/>
      <c r="AR25" s="408"/>
      <c r="AS25" s="406" t="s">
        <v>147</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837796</v>
      </c>
      <c r="BO25" s="426"/>
      <c r="BP25" s="426"/>
      <c r="BQ25" s="426"/>
      <c r="BR25" s="426"/>
      <c r="BS25" s="426"/>
      <c r="BT25" s="426"/>
      <c r="BU25" s="427"/>
      <c r="BV25" s="425">
        <v>386199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5250</v>
      </c>
      <c r="R26" s="407"/>
      <c r="S26" s="407"/>
      <c r="T26" s="407"/>
      <c r="U26" s="407"/>
      <c r="V26" s="408"/>
      <c r="W26" s="472"/>
      <c r="X26" s="463"/>
      <c r="Y26" s="464"/>
      <c r="Z26" s="403" t="s">
        <v>179</v>
      </c>
      <c r="AA26" s="485"/>
      <c r="AB26" s="485"/>
      <c r="AC26" s="485"/>
      <c r="AD26" s="485"/>
      <c r="AE26" s="485"/>
      <c r="AF26" s="485"/>
      <c r="AG26" s="486"/>
      <c r="AH26" s="406">
        <v>4</v>
      </c>
      <c r="AI26" s="407"/>
      <c r="AJ26" s="407"/>
      <c r="AK26" s="407"/>
      <c r="AL26" s="408"/>
      <c r="AM26" s="406">
        <v>11208</v>
      </c>
      <c r="AN26" s="407"/>
      <c r="AO26" s="407"/>
      <c r="AP26" s="407"/>
      <c r="AQ26" s="407"/>
      <c r="AR26" s="408"/>
      <c r="AS26" s="406">
        <v>2802</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147</v>
      </c>
      <c r="BO26" s="431"/>
      <c r="BP26" s="431"/>
      <c r="BQ26" s="431"/>
      <c r="BR26" s="431"/>
      <c r="BS26" s="431"/>
      <c r="BT26" s="431"/>
      <c r="BU26" s="432"/>
      <c r="BV26" s="430" t="s">
        <v>147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2790</v>
      </c>
      <c r="R27" s="407"/>
      <c r="S27" s="407"/>
      <c r="T27" s="407"/>
      <c r="U27" s="407"/>
      <c r="V27" s="408"/>
      <c r="W27" s="472"/>
      <c r="X27" s="463"/>
      <c r="Y27" s="464"/>
      <c r="Z27" s="403" t="s">
        <v>182</v>
      </c>
      <c r="AA27" s="404"/>
      <c r="AB27" s="404"/>
      <c r="AC27" s="404"/>
      <c r="AD27" s="404"/>
      <c r="AE27" s="404"/>
      <c r="AF27" s="404"/>
      <c r="AG27" s="405"/>
      <c r="AH27" s="406" t="s">
        <v>129</v>
      </c>
      <c r="AI27" s="407"/>
      <c r="AJ27" s="407"/>
      <c r="AK27" s="407"/>
      <c r="AL27" s="408"/>
      <c r="AM27" s="406" t="s">
        <v>129</v>
      </c>
      <c r="AN27" s="407"/>
      <c r="AO27" s="407"/>
      <c r="AP27" s="407"/>
      <c r="AQ27" s="407"/>
      <c r="AR27" s="408"/>
      <c r="AS27" s="406" t="s">
        <v>147</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1000000</v>
      </c>
      <c r="BO27" s="434"/>
      <c r="BP27" s="434"/>
      <c r="BQ27" s="434"/>
      <c r="BR27" s="434"/>
      <c r="BS27" s="434"/>
      <c r="BT27" s="434"/>
      <c r="BU27" s="435"/>
      <c r="BV27" s="433">
        <v>1000000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2260</v>
      </c>
      <c r="R28" s="407"/>
      <c r="S28" s="407"/>
      <c r="T28" s="407"/>
      <c r="U28" s="407"/>
      <c r="V28" s="408"/>
      <c r="W28" s="472"/>
      <c r="X28" s="463"/>
      <c r="Y28" s="464"/>
      <c r="Z28" s="403" t="s">
        <v>185</v>
      </c>
      <c r="AA28" s="404"/>
      <c r="AB28" s="404"/>
      <c r="AC28" s="404"/>
      <c r="AD28" s="404"/>
      <c r="AE28" s="404"/>
      <c r="AF28" s="404"/>
      <c r="AG28" s="405"/>
      <c r="AH28" s="406" t="s">
        <v>147</v>
      </c>
      <c r="AI28" s="407"/>
      <c r="AJ28" s="407"/>
      <c r="AK28" s="407"/>
      <c r="AL28" s="408"/>
      <c r="AM28" s="406" t="s">
        <v>146</v>
      </c>
      <c r="AN28" s="407"/>
      <c r="AO28" s="407"/>
      <c r="AP28" s="407"/>
      <c r="AQ28" s="407"/>
      <c r="AR28" s="408"/>
      <c r="AS28" s="406" t="s">
        <v>147</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2190152</v>
      </c>
      <c r="BO28" s="426"/>
      <c r="BP28" s="426"/>
      <c r="BQ28" s="426"/>
      <c r="BR28" s="426"/>
      <c r="BS28" s="426"/>
      <c r="BT28" s="426"/>
      <c r="BU28" s="427"/>
      <c r="BV28" s="425">
        <v>1967238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12</v>
      </c>
      <c r="M29" s="407"/>
      <c r="N29" s="407"/>
      <c r="O29" s="407"/>
      <c r="P29" s="408"/>
      <c r="Q29" s="406">
        <v>2100</v>
      </c>
      <c r="R29" s="407"/>
      <c r="S29" s="407"/>
      <c r="T29" s="407"/>
      <c r="U29" s="407"/>
      <c r="V29" s="408"/>
      <c r="W29" s="473"/>
      <c r="X29" s="474"/>
      <c r="Y29" s="475"/>
      <c r="Z29" s="403" t="s">
        <v>188</v>
      </c>
      <c r="AA29" s="404"/>
      <c r="AB29" s="404"/>
      <c r="AC29" s="404"/>
      <c r="AD29" s="404"/>
      <c r="AE29" s="404"/>
      <c r="AF29" s="404"/>
      <c r="AG29" s="405"/>
      <c r="AH29" s="406">
        <v>160</v>
      </c>
      <c r="AI29" s="407"/>
      <c r="AJ29" s="407"/>
      <c r="AK29" s="407"/>
      <c r="AL29" s="408"/>
      <c r="AM29" s="406">
        <v>466400</v>
      </c>
      <c r="AN29" s="407"/>
      <c r="AO29" s="407"/>
      <c r="AP29" s="407"/>
      <c r="AQ29" s="407"/>
      <c r="AR29" s="408"/>
      <c r="AS29" s="406">
        <v>2915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2639848</v>
      </c>
      <c r="BO29" s="431"/>
      <c r="BP29" s="431"/>
      <c r="BQ29" s="431"/>
      <c r="BR29" s="431"/>
      <c r="BS29" s="431"/>
      <c r="BT29" s="431"/>
      <c r="BU29" s="432"/>
      <c r="BV29" s="430">
        <v>2584997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95.9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968645</v>
      </c>
      <c r="BO30" s="434"/>
      <c r="BP30" s="434"/>
      <c r="BQ30" s="434"/>
      <c r="BR30" s="434"/>
      <c r="BS30" s="434"/>
      <c r="BT30" s="434"/>
      <c r="BU30" s="435"/>
      <c r="BV30" s="433">
        <v>969623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公共下水道事業特別会計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岩手県市町村総合事務組合（一般会計）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岩泉農業振興公社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国民健康保険特別会計（診療施設勘定）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IF('各会計、関係団体の財政状況及び健全化判断比率'!B35="","",'各会計、関係団体の財政状況及び健全化判断比率'!B35)</f>
        <v>観光事業特別会計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岩手県市町村総合事務組合（特別会計）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岩泉ホールディングス</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宮古地区広域行政組合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介護保険特別会計（サービス事業勘定）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岩手県沿岸知的障害児施設組合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後期高齢者医療特別会計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岩手県後期高齢者医療広域連合（一般会計）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岩手県後期高齢者医療広域連合（特別会計）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LlrvJ5mzThCmMMwPgHS2YcgURK338p/Fcqep9w+oiaYiqvdim+EPHS16zTtGU2M8Ylj6kh0xNOdKNknFh0dPFA==" saltValue="vhaNwfSVK4ETberAFkWP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13.43</v>
      </c>
      <c r="G34" s="33">
        <v>8.24</v>
      </c>
      <c r="H34" s="33">
        <v>28.08</v>
      </c>
      <c r="I34" s="33">
        <v>14.04</v>
      </c>
      <c r="J34" s="34">
        <v>11.19</v>
      </c>
      <c r="K34" s="22"/>
      <c r="L34" s="22"/>
      <c r="M34" s="22"/>
      <c r="N34" s="22"/>
      <c r="O34" s="22"/>
      <c r="P34" s="22"/>
    </row>
    <row r="35" spans="1:16" ht="39" customHeight="1" x14ac:dyDescent="0.15">
      <c r="A35" s="22"/>
      <c r="B35" s="35"/>
      <c r="C35" s="1206" t="s">
        <v>579</v>
      </c>
      <c r="D35" s="1207"/>
      <c r="E35" s="1208"/>
      <c r="F35" s="36" t="s">
        <v>530</v>
      </c>
      <c r="G35" s="37" t="s">
        <v>530</v>
      </c>
      <c r="H35" s="37" t="s">
        <v>530</v>
      </c>
      <c r="I35" s="37" t="s">
        <v>530</v>
      </c>
      <c r="J35" s="38">
        <v>4.7</v>
      </c>
      <c r="K35" s="22"/>
      <c r="L35" s="22"/>
      <c r="M35" s="22"/>
      <c r="N35" s="22"/>
      <c r="O35" s="22"/>
      <c r="P35" s="22"/>
    </row>
    <row r="36" spans="1:16" ht="39" customHeight="1" x14ac:dyDescent="0.15">
      <c r="A36" s="22"/>
      <c r="B36" s="35"/>
      <c r="C36" s="1206" t="s">
        <v>580</v>
      </c>
      <c r="D36" s="1207"/>
      <c r="E36" s="1208"/>
      <c r="F36" s="36">
        <v>0.56999999999999995</v>
      </c>
      <c r="G36" s="37">
        <v>0.62</v>
      </c>
      <c r="H36" s="37">
        <v>0.55000000000000004</v>
      </c>
      <c r="I36" s="37">
        <v>0.32</v>
      </c>
      <c r="J36" s="38">
        <v>0.89</v>
      </c>
      <c r="K36" s="22"/>
      <c r="L36" s="22"/>
      <c r="M36" s="22"/>
      <c r="N36" s="22"/>
      <c r="O36" s="22"/>
      <c r="P36" s="22"/>
    </row>
    <row r="37" spans="1:16" ht="39" customHeight="1" x14ac:dyDescent="0.15">
      <c r="A37" s="22"/>
      <c r="B37" s="35"/>
      <c r="C37" s="1206" t="s">
        <v>581</v>
      </c>
      <c r="D37" s="1207"/>
      <c r="E37" s="1208"/>
      <c r="F37" s="36">
        <v>0.64</v>
      </c>
      <c r="G37" s="37">
        <v>0.37</v>
      </c>
      <c r="H37" s="37">
        <v>0.01</v>
      </c>
      <c r="I37" s="37">
        <v>0.24</v>
      </c>
      <c r="J37" s="38">
        <v>0.37</v>
      </c>
      <c r="K37" s="22"/>
      <c r="L37" s="22"/>
      <c r="M37" s="22"/>
      <c r="N37" s="22"/>
      <c r="O37" s="22"/>
      <c r="P37" s="22"/>
    </row>
    <row r="38" spans="1:16" ht="39" customHeight="1" x14ac:dyDescent="0.15">
      <c r="A38" s="22"/>
      <c r="B38" s="35"/>
      <c r="C38" s="1206" t="s">
        <v>582</v>
      </c>
      <c r="D38" s="1207"/>
      <c r="E38" s="1208"/>
      <c r="F38" s="36">
        <v>0.26</v>
      </c>
      <c r="G38" s="37">
        <v>0.19</v>
      </c>
      <c r="H38" s="37">
        <v>0.2</v>
      </c>
      <c r="I38" s="37">
        <v>0.27</v>
      </c>
      <c r="J38" s="38">
        <v>0.3</v>
      </c>
      <c r="K38" s="22"/>
      <c r="L38" s="22"/>
      <c r="M38" s="22"/>
      <c r="N38" s="22"/>
      <c r="O38" s="22"/>
      <c r="P38" s="22"/>
    </row>
    <row r="39" spans="1:16" ht="39" customHeight="1" x14ac:dyDescent="0.15">
      <c r="A39" s="22"/>
      <c r="B39" s="35"/>
      <c r="C39" s="1206" t="s">
        <v>583</v>
      </c>
      <c r="D39" s="1207"/>
      <c r="E39" s="1208"/>
      <c r="F39" s="36">
        <v>0.04</v>
      </c>
      <c r="G39" s="37">
        <v>0.16</v>
      </c>
      <c r="H39" s="37">
        <v>0.17</v>
      </c>
      <c r="I39" s="37">
        <v>0.15</v>
      </c>
      <c r="J39" s="38">
        <v>0.17</v>
      </c>
      <c r="K39" s="22"/>
      <c r="L39" s="22"/>
      <c r="M39" s="22"/>
      <c r="N39" s="22"/>
      <c r="O39" s="22"/>
      <c r="P39" s="22"/>
    </row>
    <row r="40" spans="1:16" ht="39" customHeight="1" x14ac:dyDescent="0.15">
      <c r="A40" s="22"/>
      <c r="B40" s="35"/>
      <c r="C40" s="1206" t="s">
        <v>584</v>
      </c>
      <c r="D40" s="1207"/>
      <c r="E40" s="1208"/>
      <c r="F40" s="36">
        <v>0.09</v>
      </c>
      <c r="G40" s="37">
        <v>0.02</v>
      </c>
      <c r="H40" s="37">
        <v>0.04</v>
      </c>
      <c r="I40" s="37">
        <v>0.04</v>
      </c>
      <c r="J40" s="38">
        <v>0.09</v>
      </c>
      <c r="K40" s="22"/>
      <c r="L40" s="22"/>
      <c r="M40" s="22"/>
      <c r="N40" s="22"/>
      <c r="O40" s="22"/>
      <c r="P40" s="22"/>
    </row>
    <row r="41" spans="1:16" ht="39" customHeight="1" x14ac:dyDescent="0.15">
      <c r="A41" s="22"/>
      <c r="B41" s="35"/>
      <c r="C41" s="1206" t="s">
        <v>585</v>
      </c>
      <c r="D41" s="1207"/>
      <c r="E41" s="1208"/>
      <c r="F41" s="36">
        <v>0.01</v>
      </c>
      <c r="G41" s="37">
        <v>0.01</v>
      </c>
      <c r="H41" s="37">
        <v>0.02</v>
      </c>
      <c r="I41" s="37">
        <v>0.06</v>
      </c>
      <c r="J41" s="38">
        <v>0.05</v>
      </c>
      <c r="K41" s="22"/>
      <c r="L41" s="22"/>
      <c r="M41" s="22"/>
      <c r="N41" s="22"/>
      <c r="O41" s="22"/>
      <c r="P41" s="22"/>
    </row>
    <row r="42" spans="1:16" ht="39" customHeight="1" x14ac:dyDescent="0.15">
      <c r="A42" s="22"/>
      <c r="B42" s="39"/>
      <c r="C42" s="1206" t="s">
        <v>586</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587</v>
      </c>
      <c r="D43" s="1210"/>
      <c r="E43" s="1211"/>
      <c r="F43" s="41">
        <v>0.68</v>
      </c>
      <c r="G43" s="42">
        <v>0.75</v>
      </c>
      <c r="H43" s="42">
        <v>0.27</v>
      </c>
      <c r="I43" s="42">
        <v>1.17</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e2vBfBcFVug7mzh/xUzwdd+efrnd0saozctnf4mctEChdZNb3GKx3Git4vcXVhzoBvJCSPkdhQPz5gb0mCSTg==" saltValue="abWTBC1k0NKQlw6APCX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1190</v>
      </c>
      <c r="L45" s="60">
        <v>1406</v>
      </c>
      <c r="M45" s="60">
        <v>1766</v>
      </c>
      <c r="N45" s="60">
        <v>1818</v>
      </c>
      <c r="O45" s="61">
        <v>1859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211</v>
      </c>
      <c r="L48" s="64">
        <v>195</v>
      </c>
      <c r="M48" s="64">
        <v>205</v>
      </c>
      <c r="N48" s="64">
        <v>217</v>
      </c>
      <c r="O48" s="65">
        <v>233</v>
      </c>
      <c r="P48" s="48"/>
      <c r="Q48" s="48"/>
      <c r="R48" s="48"/>
      <c r="S48" s="48"/>
      <c r="T48" s="48"/>
      <c r="U48" s="48"/>
    </row>
    <row r="49" spans="1:21" ht="30.75" customHeight="1" x14ac:dyDescent="0.15">
      <c r="A49" s="48"/>
      <c r="B49" s="1234"/>
      <c r="C49" s="1235"/>
      <c r="D49" s="62"/>
      <c r="E49" s="1216" t="s">
        <v>16</v>
      </c>
      <c r="F49" s="1216"/>
      <c r="G49" s="1216"/>
      <c r="H49" s="1216"/>
      <c r="I49" s="1216"/>
      <c r="J49" s="1217"/>
      <c r="K49" s="63">
        <v>3</v>
      </c>
      <c r="L49" s="64">
        <v>3</v>
      </c>
      <c r="M49" s="64">
        <v>3</v>
      </c>
      <c r="N49" s="64">
        <v>3</v>
      </c>
      <c r="O49" s="65">
        <v>3</v>
      </c>
      <c r="P49" s="48"/>
      <c r="Q49" s="48"/>
      <c r="R49" s="48"/>
      <c r="S49" s="48"/>
      <c r="T49" s="48"/>
      <c r="U49" s="48"/>
    </row>
    <row r="50" spans="1:21" ht="30.75" customHeight="1" x14ac:dyDescent="0.15">
      <c r="A50" s="48"/>
      <c r="B50" s="1234"/>
      <c r="C50" s="1235"/>
      <c r="D50" s="62"/>
      <c r="E50" s="1216" t="s">
        <v>17</v>
      </c>
      <c r="F50" s="1216"/>
      <c r="G50" s="1216"/>
      <c r="H50" s="1216"/>
      <c r="I50" s="1216"/>
      <c r="J50" s="1217"/>
      <c r="K50" s="63">
        <v>26</v>
      </c>
      <c r="L50" s="64">
        <v>178</v>
      </c>
      <c r="M50" s="64">
        <v>35</v>
      </c>
      <c r="N50" s="64">
        <v>33</v>
      </c>
      <c r="O50" s="65">
        <v>37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1085</v>
      </c>
      <c r="L52" s="64">
        <v>1235</v>
      </c>
      <c r="M52" s="64">
        <v>1473</v>
      </c>
      <c r="N52" s="64">
        <v>1437</v>
      </c>
      <c r="O52" s="65">
        <v>1455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345</v>
      </c>
      <c r="L53" s="69">
        <v>547</v>
      </c>
      <c r="M53" s="69">
        <v>536</v>
      </c>
      <c r="N53" s="69">
        <v>634</v>
      </c>
      <c r="O53" s="70">
        <v>677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9dGXiee9VpGB+HSbxONkgMw+Pz3CpHV03+ZPbKcCyzecGDJWMdMnW7wd+REfZ/rIkNE24O9LQptl+lALEuVSA==" saltValue="lkgH0NyAPhbfQeaWiaze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2" t="s">
        <v>30</v>
      </c>
      <c r="C41" s="1253"/>
      <c r="D41" s="102"/>
      <c r="E41" s="1254" t="s">
        <v>31</v>
      </c>
      <c r="F41" s="1254"/>
      <c r="G41" s="1254"/>
      <c r="H41" s="1255"/>
      <c r="I41" s="103">
        <v>14156</v>
      </c>
      <c r="J41" s="104">
        <v>16193</v>
      </c>
      <c r="K41" s="104">
        <v>15678</v>
      </c>
      <c r="L41" s="104">
        <v>15259</v>
      </c>
      <c r="M41" s="105">
        <v>14551</v>
      </c>
    </row>
    <row r="42" spans="2:13" ht="27.75" customHeight="1" x14ac:dyDescent="0.15">
      <c r="B42" s="1242"/>
      <c r="C42" s="1243"/>
      <c r="D42" s="106"/>
      <c r="E42" s="1246" t="s">
        <v>32</v>
      </c>
      <c r="F42" s="1246"/>
      <c r="G42" s="1246"/>
      <c r="H42" s="1247"/>
      <c r="I42" s="107">
        <v>167</v>
      </c>
      <c r="J42" s="108">
        <v>310</v>
      </c>
      <c r="K42" s="108">
        <v>285</v>
      </c>
      <c r="L42" s="108">
        <v>261</v>
      </c>
      <c r="M42" s="109">
        <v>236</v>
      </c>
    </row>
    <row r="43" spans="2:13" ht="27.75" customHeight="1" x14ac:dyDescent="0.15">
      <c r="B43" s="1242"/>
      <c r="C43" s="1243"/>
      <c r="D43" s="106"/>
      <c r="E43" s="1246" t="s">
        <v>33</v>
      </c>
      <c r="F43" s="1246"/>
      <c r="G43" s="1246"/>
      <c r="H43" s="1247"/>
      <c r="I43" s="107">
        <v>1784</v>
      </c>
      <c r="J43" s="108">
        <v>1592</v>
      </c>
      <c r="K43" s="108">
        <v>1465</v>
      </c>
      <c r="L43" s="108">
        <v>1449</v>
      </c>
      <c r="M43" s="109">
        <v>1395</v>
      </c>
    </row>
    <row r="44" spans="2:13" ht="27.75" customHeight="1" x14ac:dyDescent="0.15">
      <c r="B44" s="1242"/>
      <c r="C44" s="1243"/>
      <c r="D44" s="106"/>
      <c r="E44" s="1246" t="s">
        <v>34</v>
      </c>
      <c r="F44" s="1246"/>
      <c r="G44" s="1246"/>
      <c r="H44" s="1247"/>
      <c r="I44" s="107">
        <v>19</v>
      </c>
      <c r="J44" s="108">
        <v>17</v>
      </c>
      <c r="K44" s="108">
        <v>14</v>
      </c>
      <c r="L44" s="108">
        <v>12</v>
      </c>
      <c r="M44" s="109">
        <v>9</v>
      </c>
    </row>
    <row r="45" spans="2:13" ht="27.75" customHeight="1" x14ac:dyDescent="0.15">
      <c r="B45" s="1242"/>
      <c r="C45" s="1243"/>
      <c r="D45" s="106"/>
      <c r="E45" s="1246" t="s">
        <v>35</v>
      </c>
      <c r="F45" s="1246"/>
      <c r="G45" s="1246"/>
      <c r="H45" s="1247"/>
      <c r="I45" s="107">
        <v>1019</v>
      </c>
      <c r="J45" s="108">
        <v>982</v>
      </c>
      <c r="K45" s="108">
        <v>909</v>
      </c>
      <c r="L45" s="108">
        <v>934</v>
      </c>
      <c r="M45" s="109">
        <v>983</v>
      </c>
    </row>
    <row r="46" spans="2:13" ht="27.75" customHeight="1" x14ac:dyDescent="0.15">
      <c r="B46" s="1242"/>
      <c r="C46" s="1243"/>
      <c r="D46" s="110"/>
      <c r="E46" s="1246" t="s">
        <v>36</v>
      </c>
      <c r="F46" s="1246"/>
      <c r="G46" s="1246"/>
      <c r="H46" s="1247"/>
      <c r="I46" s="107">
        <v>3</v>
      </c>
      <c r="J46" s="108">
        <v>1</v>
      </c>
      <c r="K46" s="108">
        <v>0</v>
      </c>
      <c r="L46" s="108">
        <v>0</v>
      </c>
      <c r="M46" s="109" t="s">
        <v>530</v>
      </c>
    </row>
    <row r="47" spans="2:13" ht="27.75" customHeight="1" x14ac:dyDescent="0.15">
      <c r="B47" s="1242"/>
      <c r="C47" s="1243"/>
      <c r="D47" s="111"/>
      <c r="E47" s="1256" t="s">
        <v>37</v>
      </c>
      <c r="F47" s="1257"/>
      <c r="G47" s="1257"/>
      <c r="H47" s="1258"/>
      <c r="I47" s="107" t="s">
        <v>530</v>
      </c>
      <c r="J47" s="108" t="s">
        <v>530</v>
      </c>
      <c r="K47" s="108" t="s">
        <v>530</v>
      </c>
      <c r="L47" s="108" t="s">
        <v>530</v>
      </c>
      <c r="M47" s="109" t="s">
        <v>530</v>
      </c>
    </row>
    <row r="48" spans="2:13" ht="27.75" customHeight="1" x14ac:dyDescent="0.15">
      <c r="B48" s="1242"/>
      <c r="C48" s="1243"/>
      <c r="D48" s="106"/>
      <c r="E48" s="1246" t="s">
        <v>38</v>
      </c>
      <c r="F48" s="1246"/>
      <c r="G48" s="1246"/>
      <c r="H48" s="1247"/>
      <c r="I48" s="107" t="s">
        <v>530</v>
      </c>
      <c r="J48" s="108" t="s">
        <v>530</v>
      </c>
      <c r="K48" s="108" t="s">
        <v>530</v>
      </c>
      <c r="L48" s="108" t="s">
        <v>530</v>
      </c>
      <c r="M48" s="109" t="s">
        <v>530</v>
      </c>
    </row>
    <row r="49" spans="2:13" ht="27.75" customHeight="1" x14ac:dyDescent="0.15">
      <c r="B49" s="1244"/>
      <c r="C49" s="1245"/>
      <c r="D49" s="106"/>
      <c r="E49" s="1246" t="s">
        <v>39</v>
      </c>
      <c r="F49" s="1246"/>
      <c r="G49" s="1246"/>
      <c r="H49" s="1247"/>
      <c r="I49" s="107" t="s">
        <v>530</v>
      </c>
      <c r="J49" s="108" t="s">
        <v>530</v>
      </c>
      <c r="K49" s="108" t="s">
        <v>530</v>
      </c>
      <c r="L49" s="108" t="s">
        <v>530</v>
      </c>
      <c r="M49" s="109" t="s">
        <v>530</v>
      </c>
    </row>
    <row r="50" spans="2:13" ht="27.75" customHeight="1" x14ac:dyDescent="0.15">
      <c r="B50" s="1240" t="s">
        <v>40</v>
      </c>
      <c r="C50" s="1241"/>
      <c r="D50" s="112"/>
      <c r="E50" s="1246" t="s">
        <v>41</v>
      </c>
      <c r="F50" s="1246"/>
      <c r="G50" s="1246"/>
      <c r="H50" s="1247"/>
      <c r="I50" s="107">
        <v>5696</v>
      </c>
      <c r="J50" s="108">
        <v>5410</v>
      </c>
      <c r="K50" s="108">
        <v>5371</v>
      </c>
      <c r="L50" s="108">
        <v>6016</v>
      </c>
      <c r="M50" s="109">
        <v>6274</v>
      </c>
    </row>
    <row r="51" spans="2:13" ht="27.75" customHeight="1" x14ac:dyDescent="0.15">
      <c r="B51" s="1242"/>
      <c r="C51" s="1243"/>
      <c r="D51" s="106"/>
      <c r="E51" s="1246" t="s">
        <v>42</v>
      </c>
      <c r="F51" s="1246"/>
      <c r="G51" s="1246"/>
      <c r="H51" s="1247"/>
      <c r="I51" s="107">
        <v>69</v>
      </c>
      <c r="J51" s="108">
        <v>59</v>
      </c>
      <c r="K51" s="108">
        <v>54</v>
      </c>
      <c r="L51" s="108">
        <v>48</v>
      </c>
      <c r="M51" s="109">
        <v>42</v>
      </c>
    </row>
    <row r="52" spans="2:13" ht="27.75" customHeight="1" x14ac:dyDescent="0.15">
      <c r="B52" s="1244"/>
      <c r="C52" s="1245"/>
      <c r="D52" s="106"/>
      <c r="E52" s="1246" t="s">
        <v>43</v>
      </c>
      <c r="F52" s="1246"/>
      <c r="G52" s="1246"/>
      <c r="H52" s="1247"/>
      <c r="I52" s="107">
        <v>11540</v>
      </c>
      <c r="J52" s="108">
        <v>12740</v>
      </c>
      <c r="K52" s="108">
        <v>12726</v>
      </c>
      <c r="L52" s="108">
        <v>12669</v>
      </c>
      <c r="M52" s="109">
        <v>12347</v>
      </c>
    </row>
    <row r="53" spans="2:13" ht="27.75" customHeight="1" thickBot="1" x14ac:dyDescent="0.2">
      <c r="B53" s="1248" t="s">
        <v>44</v>
      </c>
      <c r="C53" s="1249"/>
      <c r="D53" s="113"/>
      <c r="E53" s="1250" t="s">
        <v>45</v>
      </c>
      <c r="F53" s="1250"/>
      <c r="G53" s="1250"/>
      <c r="H53" s="1251"/>
      <c r="I53" s="114">
        <v>-157</v>
      </c>
      <c r="J53" s="115">
        <v>886</v>
      </c>
      <c r="K53" s="115">
        <v>201</v>
      </c>
      <c r="L53" s="115">
        <v>-818</v>
      </c>
      <c r="M53" s="116">
        <v>-1490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kvTPkrn802lzqP5rzMmTIaLiReJdVDXMxb19lLW+sQst9Yr0pNJWkdJ4975Qqfi79n8Pj6RkH62MUoC0x8Q8A==" saltValue="Uu74zkvsaDiAEabcKvW7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80" zoomScaleNormal="8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1346</v>
      </c>
      <c r="G55" s="128">
        <v>1967</v>
      </c>
      <c r="H55" s="129">
        <v>2190</v>
      </c>
    </row>
    <row r="56" spans="2:8" ht="52.5" customHeight="1" x14ac:dyDescent="0.15">
      <c r="B56" s="130"/>
      <c r="C56" s="1269" t="s">
        <v>49</v>
      </c>
      <c r="D56" s="1269"/>
      <c r="E56" s="1270"/>
      <c r="F56" s="131">
        <v>2530</v>
      </c>
      <c r="G56" s="131">
        <v>2585</v>
      </c>
      <c r="H56" s="132">
        <v>2640</v>
      </c>
    </row>
    <row r="57" spans="2:8" ht="53.25" customHeight="1" x14ac:dyDescent="0.15">
      <c r="B57" s="130"/>
      <c r="C57" s="1271" t="s">
        <v>50</v>
      </c>
      <c r="D57" s="1271"/>
      <c r="E57" s="1272"/>
      <c r="F57" s="133">
        <v>1007</v>
      </c>
      <c r="G57" s="133">
        <v>970</v>
      </c>
      <c r="H57" s="134">
        <v>969</v>
      </c>
    </row>
    <row r="58" spans="2:8" ht="45.75" customHeight="1" x14ac:dyDescent="0.15">
      <c r="B58" s="135"/>
      <c r="C58" s="1259" t="s">
        <v>611</v>
      </c>
      <c r="D58" s="1260"/>
      <c r="E58" s="1261"/>
      <c r="F58" s="136">
        <v>623</v>
      </c>
      <c r="G58" s="136">
        <v>623</v>
      </c>
      <c r="H58" s="137">
        <v>623</v>
      </c>
    </row>
    <row r="59" spans="2:8" ht="45.75" customHeight="1" x14ac:dyDescent="0.15">
      <c r="B59" s="135"/>
      <c r="C59" s="1259" t="s">
        <v>612</v>
      </c>
      <c r="D59" s="1260"/>
      <c r="E59" s="1261"/>
      <c r="F59" s="136">
        <v>158</v>
      </c>
      <c r="G59" s="136">
        <v>158</v>
      </c>
      <c r="H59" s="137">
        <v>150</v>
      </c>
    </row>
    <row r="60" spans="2:8" ht="45.75" customHeight="1" x14ac:dyDescent="0.15">
      <c r="B60" s="135"/>
      <c r="C60" s="1259" t="s">
        <v>613</v>
      </c>
      <c r="D60" s="1260"/>
      <c r="E60" s="1261"/>
      <c r="F60" s="136">
        <v>70</v>
      </c>
      <c r="G60" s="136">
        <v>64</v>
      </c>
      <c r="H60" s="137">
        <v>66</v>
      </c>
    </row>
    <row r="61" spans="2:8" ht="45.75" customHeight="1" x14ac:dyDescent="0.15">
      <c r="B61" s="135"/>
      <c r="C61" s="1259" t="s">
        <v>614</v>
      </c>
      <c r="D61" s="1260"/>
      <c r="E61" s="1261"/>
      <c r="F61" s="136" t="s">
        <v>616</v>
      </c>
      <c r="G61" s="136">
        <v>14</v>
      </c>
      <c r="H61" s="137">
        <v>50</v>
      </c>
    </row>
    <row r="62" spans="2:8" ht="45.75" customHeight="1" thickBot="1" x14ac:dyDescent="0.2">
      <c r="B62" s="138"/>
      <c r="C62" s="1262" t="s">
        <v>615</v>
      </c>
      <c r="D62" s="1263"/>
      <c r="E62" s="1264"/>
      <c r="F62" s="139" t="s">
        <v>616</v>
      </c>
      <c r="G62" s="139" t="s">
        <v>616</v>
      </c>
      <c r="H62" s="140">
        <v>22</v>
      </c>
    </row>
    <row r="63" spans="2:8" ht="52.5" customHeight="1" thickBot="1" x14ac:dyDescent="0.2">
      <c r="B63" s="141"/>
      <c r="C63" s="1265" t="s">
        <v>51</v>
      </c>
      <c r="D63" s="1265"/>
      <c r="E63" s="1266"/>
      <c r="F63" s="142">
        <v>4883</v>
      </c>
      <c r="G63" s="142">
        <v>5522</v>
      </c>
      <c r="H63" s="143">
        <v>5799</v>
      </c>
    </row>
    <row r="64" spans="2:8" ht="15" customHeight="1" x14ac:dyDescent="0.15"/>
  </sheetData>
  <sheetProtection algorithmName="SHA-512" hashValue="j/GCGGzMdk6iH+ZmtMc4YvAk4liy87TwbuleX5cTGUqS6GthITOTeryFJQcwUe88arcHmjvK01Px4psDedK31w==" saltValue="piQEk5ccYolPaHmpUn9K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343708</v>
      </c>
      <c r="E3" s="162"/>
      <c r="F3" s="163">
        <v>168868</v>
      </c>
      <c r="G3" s="164"/>
      <c r="H3" s="165"/>
    </row>
    <row r="4" spans="1:8" x14ac:dyDescent="0.15">
      <c r="A4" s="166"/>
      <c r="B4" s="167"/>
      <c r="C4" s="168"/>
      <c r="D4" s="169">
        <v>244246</v>
      </c>
      <c r="E4" s="170"/>
      <c r="F4" s="171">
        <v>79360</v>
      </c>
      <c r="G4" s="172"/>
      <c r="H4" s="173"/>
    </row>
    <row r="5" spans="1:8" x14ac:dyDescent="0.15">
      <c r="A5" s="154" t="s">
        <v>563</v>
      </c>
      <c r="B5" s="159"/>
      <c r="C5" s="160"/>
      <c r="D5" s="161">
        <v>607696</v>
      </c>
      <c r="E5" s="162"/>
      <c r="F5" s="163">
        <v>202870</v>
      </c>
      <c r="G5" s="164"/>
      <c r="H5" s="165"/>
    </row>
    <row r="6" spans="1:8" x14ac:dyDescent="0.15">
      <c r="A6" s="166"/>
      <c r="B6" s="167"/>
      <c r="C6" s="168"/>
      <c r="D6" s="169">
        <v>267401</v>
      </c>
      <c r="E6" s="170"/>
      <c r="F6" s="171">
        <v>79735</v>
      </c>
      <c r="G6" s="172"/>
      <c r="H6" s="173"/>
    </row>
    <row r="7" spans="1:8" x14ac:dyDescent="0.15">
      <c r="A7" s="154" t="s">
        <v>564</v>
      </c>
      <c r="B7" s="159"/>
      <c r="C7" s="160"/>
      <c r="D7" s="161">
        <v>292302</v>
      </c>
      <c r="E7" s="162"/>
      <c r="F7" s="163">
        <v>167497</v>
      </c>
      <c r="G7" s="164"/>
      <c r="H7" s="165"/>
    </row>
    <row r="8" spans="1:8" x14ac:dyDescent="0.15">
      <c r="A8" s="166"/>
      <c r="B8" s="167"/>
      <c r="C8" s="168"/>
      <c r="D8" s="169">
        <v>128571</v>
      </c>
      <c r="E8" s="170"/>
      <c r="F8" s="171">
        <v>82571</v>
      </c>
      <c r="G8" s="172"/>
      <c r="H8" s="173"/>
    </row>
    <row r="9" spans="1:8" x14ac:dyDescent="0.15">
      <c r="A9" s="154" t="s">
        <v>565</v>
      </c>
      <c r="B9" s="159"/>
      <c r="C9" s="160"/>
      <c r="D9" s="161">
        <v>220473</v>
      </c>
      <c r="E9" s="162"/>
      <c r="F9" s="163">
        <v>190274</v>
      </c>
      <c r="G9" s="164"/>
      <c r="H9" s="165"/>
    </row>
    <row r="10" spans="1:8" x14ac:dyDescent="0.15">
      <c r="A10" s="166"/>
      <c r="B10" s="167"/>
      <c r="C10" s="168"/>
      <c r="D10" s="169">
        <v>119549</v>
      </c>
      <c r="E10" s="170"/>
      <c r="F10" s="171">
        <v>88584</v>
      </c>
      <c r="G10" s="172"/>
      <c r="H10" s="173"/>
    </row>
    <row r="11" spans="1:8" x14ac:dyDescent="0.15">
      <c r="A11" s="154" t="s">
        <v>566</v>
      </c>
      <c r="B11" s="159"/>
      <c r="C11" s="160"/>
      <c r="D11" s="161">
        <v>182801</v>
      </c>
      <c r="E11" s="162"/>
      <c r="F11" s="163">
        <v>200194</v>
      </c>
      <c r="G11" s="164"/>
      <c r="H11" s="165"/>
    </row>
    <row r="12" spans="1:8" x14ac:dyDescent="0.15">
      <c r="A12" s="166"/>
      <c r="B12" s="167"/>
      <c r="C12" s="174"/>
      <c r="D12" s="169">
        <v>105898</v>
      </c>
      <c r="E12" s="170"/>
      <c r="F12" s="171">
        <v>106422</v>
      </c>
      <c r="G12" s="172"/>
      <c r="H12" s="173"/>
    </row>
    <row r="13" spans="1:8" x14ac:dyDescent="0.15">
      <c r="A13" s="154"/>
      <c r="B13" s="159"/>
      <c r="C13" s="175"/>
      <c r="D13" s="176">
        <v>329396</v>
      </c>
      <c r="E13" s="177"/>
      <c r="F13" s="178">
        <v>185941</v>
      </c>
      <c r="G13" s="179"/>
      <c r="H13" s="165"/>
    </row>
    <row r="14" spans="1:8" x14ac:dyDescent="0.15">
      <c r="A14" s="166"/>
      <c r="B14" s="167"/>
      <c r="C14" s="168"/>
      <c r="D14" s="169">
        <v>173133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13.44</v>
      </c>
      <c r="C19" s="180">
        <f>ROUND(VALUE(SUBSTITUTE(実質収支比率等に係る経年分析!G$48,"▲","-")),2)</f>
        <v>8.2100000000000009</v>
      </c>
      <c r="D19" s="180">
        <f>ROUND(VALUE(SUBSTITUTE(実質収支比率等に係る経年分析!H$48,"▲","-")),2)</f>
        <v>28.08</v>
      </c>
      <c r="E19" s="180">
        <f>ROUND(VALUE(SUBSTITUTE(実質収支比率等に係る経年分析!I$48,"▲","-")),2)</f>
        <v>14.05</v>
      </c>
      <c r="F19" s="180">
        <f>ROUND(VALUE(SUBSTITUTE(実質収支比率等に係る経年分析!J$48,"▲","-")),2)</f>
        <v>11.19</v>
      </c>
    </row>
    <row r="20" spans="1:11" x14ac:dyDescent="0.15">
      <c r="A20" s="180" t="s">
        <v>55</v>
      </c>
      <c r="B20" s="180">
        <f>ROUND(VALUE(SUBSTITUTE(実質収支比率等に係る経年分析!F$47,"▲","-")),2)</f>
        <v>15.15</v>
      </c>
      <c r="C20" s="180">
        <f>ROUND(VALUE(SUBSTITUTE(実質収支比率等に係る経年分析!G$47,"▲","-")),2)</f>
        <v>21.18</v>
      </c>
      <c r="D20" s="180">
        <f>ROUND(VALUE(SUBSTITUTE(実質収支比率等に係る経年分析!H$47,"▲","-")),2)</f>
        <v>23.16</v>
      </c>
      <c r="E20" s="180">
        <f>ROUND(VALUE(SUBSTITUTE(実質収支比率等に係る経年分析!I$47,"▲","-")),2)</f>
        <v>33.71</v>
      </c>
      <c r="F20" s="180">
        <f>ROUND(VALUE(SUBSTITUTE(実質収支比率等に係る経年分析!J$47,"▲","-")),2)</f>
        <v>36.65</v>
      </c>
    </row>
    <row r="21" spans="1:11" x14ac:dyDescent="0.15">
      <c r="A21" s="180" t="s">
        <v>56</v>
      </c>
      <c r="B21" s="180">
        <f>IF(ISNUMBER(VALUE(SUBSTITUTE(実質収支比率等に係る経年分析!F$49,"▲","-"))),ROUND(VALUE(SUBSTITUTE(実質収支比率等に係る経年分析!F$49,"▲","-")),2),NA())</f>
        <v>-25.72</v>
      </c>
      <c r="C21" s="180">
        <f>IF(ISNUMBER(VALUE(SUBSTITUTE(実質収支比率等に係る経年分析!G$49,"▲","-"))),ROUND(VALUE(SUBSTITUTE(実質収支比率等に係る経年分析!G$49,"▲","-")),2),NA())</f>
        <v>1.3</v>
      </c>
      <c r="D21" s="180">
        <f>IF(ISNUMBER(VALUE(SUBSTITUTE(実質収支比率等に係る経年分析!H$49,"▲","-"))),ROUND(VALUE(SUBSTITUTE(実質収支比率等に係る経年分析!H$49,"▲","-")),2),NA())</f>
        <v>28.39</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国民健康保険特別会計（診療施設勘定）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観光事業特別会計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介護保険特別会計（事業勘定）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1085</v>
      </c>
      <c r="E42" s="182"/>
      <c r="F42" s="182"/>
      <c r="G42" s="182">
        <f>'実質公債費比率（分子）の構造'!L$52</f>
        <v>1235</v>
      </c>
      <c r="H42" s="182"/>
      <c r="I42" s="182"/>
      <c r="J42" s="182">
        <f>'実質公債費比率（分子）の構造'!M$52</f>
        <v>1473</v>
      </c>
      <c r="K42" s="182"/>
      <c r="L42" s="182"/>
      <c r="M42" s="182">
        <f>'実質公債費比率（分子）の構造'!N$52</f>
        <v>1437</v>
      </c>
      <c r="N42" s="182"/>
      <c r="O42" s="182"/>
      <c r="P42" s="182">
        <f>'実質公債費比率（分子）の構造'!O$52</f>
        <v>1455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178</v>
      </c>
      <c r="F44" s="182"/>
      <c r="G44" s="182"/>
      <c r="H44" s="182">
        <f>'実質公債費比率（分子）の構造'!M$50</f>
        <v>35</v>
      </c>
      <c r="I44" s="182"/>
      <c r="J44" s="182"/>
      <c r="K44" s="182">
        <f>'実質公債費比率（分子）の構造'!N$50</f>
        <v>33</v>
      </c>
      <c r="L44" s="182"/>
      <c r="M44" s="182"/>
      <c r="N44" s="182">
        <f>'実質公債費比率（分子）の構造'!O$50</f>
        <v>37</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211</v>
      </c>
      <c r="C46" s="182"/>
      <c r="D46" s="182"/>
      <c r="E46" s="182">
        <f>'実質公債費比率（分子）の構造'!L$48</f>
        <v>195</v>
      </c>
      <c r="F46" s="182"/>
      <c r="G46" s="182"/>
      <c r="H46" s="182">
        <f>'実質公債費比率（分子）の構造'!M$48</f>
        <v>205</v>
      </c>
      <c r="I46" s="182"/>
      <c r="J46" s="182"/>
      <c r="K46" s="182">
        <f>'実質公債費比率（分子）の構造'!N$48</f>
        <v>217</v>
      </c>
      <c r="L46" s="182"/>
      <c r="M46" s="182"/>
      <c r="N46" s="182">
        <f>'実質公債費比率（分子）の構造'!O$48</f>
        <v>233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1190</v>
      </c>
      <c r="C49" s="182"/>
      <c r="D49" s="182"/>
      <c r="E49" s="182">
        <f>'実質公債費比率（分子）の構造'!L$45</f>
        <v>1406</v>
      </c>
      <c r="F49" s="182"/>
      <c r="G49" s="182"/>
      <c r="H49" s="182">
        <f>'実質公債費比率（分子）の構造'!M$45</f>
        <v>1766</v>
      </c>
      <c r="I49" s="182"/>
      <c r="J49" s="182"/>
      <c r="K49" s="182">
        <f>'実質公債費比率（分子）の構造'!N$45</f>
        <v>1818</v>
      </c>
      <c r="L49" s="182"/>
      <c r="M49" s="182"/>
      <c r="N49" s="182">
        <f>'実質公債費比率（分子）の構造'!O$45</f>
        <v>1859</v>
      </c>
      <c r="O49" s="182"/>
      <c r="P49" s="182"/>
    </row>
    <row r="50" spans="1:16" x14ac:dyDescent="0.15">
      <c r="A50" s="182" t="s">
        <v>71</v>
      </c>
      <c r="B50" s="182" t="e">
        <f>NA()</f>
        <v>#N/A</v>
      </c>
      <c r="C50" s="182">
        <f>IF(ISNUMBER('実質公債費比率（分子）の構造'!K$53),'実質公債費比率（分子）の構造'!K$53,NA())</f>
        <v>345</v>
      </c>
      <c r="D50" s="182" t="e">
        <f>NA()</f>
        <v>#N/A</v>
      </c>
      <c r="E50" s="182" t="e">
        <f>NA()</f>
        <v>#N/A</v>
      </c>
      <c r="F50" s="182">
        <f>IF(ISNUMBER('実質公債費比率（分子）の構造'!L$53),'実質公債費比率（分子）の構造'!L$53,NA())</f>
        <v>547</v>
      </c>
      <c r="G50" s="182" t="e">
        <f>NA()</f>
        <v>#N/A</v>
      </c>
      <c r="H50" s="182" t="e">
        <f>NA()</f>
        <v>#N/A</v>
      </c>
      <c r="I50" s="182">
        <f>IF(ISNUMBER('実質公債費比率（分子）の構造'!M$53),'実質公債費比率（分子）の構造'!M$53,NA())</f>
        <v>536</v>
      </c>
      <c r="J50" s="182" t="e">
        <f>NA()</f>
        <v>#N/A</v>
      </c>
      <c r="K50" s="182" t="e">
        <f>NA()</f>
        <v>#N/A</v>
      </c>
      <c r="L50" s="182">
        <f>IF(ISNUMBER('実質公債費比率（分子）の構造'!N$53),'実質公債費比率（分子）の構造'!N$53,NA())</f>
        <v>634</v>
      </c>
      <c r="M50" s="182" t="e">
        <f>NA()</f>
        <v>#N/A</v>
      </c>
      <c r="N50" s="182" t="e">
        <f>NA()</f>
        <v>#N/A</v>
      </c>
      <c r="O50" s="182">
        <f>IF(ISNUMBER('実質公債費比率（分子）の構造'!O$53),'実質公債費比率（分子）の構造'!O$53,NA())</f>
        <v>677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11540</v>
      </c>
      <c r="E56" s="181"/>
      <c r="F56" s="181"/>
      <c r="G56" s="181">
        <f>'将来負担比率（分子）の構造'!J$52</f>
        <v>12740</v>
      </c>
      <c r="H56" s="181"/>
      <c r="I56" s="181"/>
      <c r="J56" s="181">
        <f>'将来負担比率（分子）の構造'!K$52</f>
        <v>12726</v>
      </c>
      <c r="K56" s="181"/>
      <c r="L56" s="181"/>
      <c r="M56" s="181">
        <f>'将来負担比率（分子）の構造'!L$52</f>
        <v>12669</v>
      </c>
      <c r="N56" s="181"/>
      <c r="O56" s="181"/>
      <c r="P56" s="181">
        <f>'将来負担比率（分子）の構造'!M$52</f>
        <v>12347</v>
      </c>
    </row>
    <row r="57" spans="1:16" x14ac:dyDescent="0.15">
      <c r="A57" s="181" t="s">
        <v>42</v>
      </c>
      <c r="B57" s="181"/>
      <c r="C57" s="181"/>
      <c r="D57" s="181">
        <f>'将来負担比率（分子）の構造'!I$51</f>
        <v>69</v>
      </c>
      <c r="E57" s="181"/>
      <c r="F57" s="181"/>
      <c r="G57" s="181">
        <f>'将来負担比率（分子）の構造'!J$51</f>
        <v>59</v>
      </c>
      <c r="H57" s="181"/>
      <c r="I57" s="181"/>
      <c r="J57" s="181">
        <f>'将来負担比率（分子）の構造'!K$51</f>
        <v>54</v>
      </c>
      <c r="K57" s="181"/>
      <c r="L57" s="181"/>
      <c r="M57" s="181">
        <f>'将来負担比率（分子）の構造'!L$51</f>
        <v>48</v>
      </c>
      <c r="N57" s="181"/>
      <c r="O57" s="181"/>
      <c r="P57" s="181">
        <f>'将来負担比率（分子）の構造'!M$51</f>
        <v>42</v>
      </c>
    </row>
    <row r="58" spans="1:16" x14ac:dyDescent="0.15">
      <c r="A58" s="181" t="s">
        <v>41</v>
      </c>
      <c r="B58" s="181"/>
      <c r="C58" s="181"/>
      <c r="D58" s="181">
        <f>'将来負担比率（分子）の構造'!I$50</f>
        <v>5696</v>
      </c>
      <c r="E58" s="181"/>
      <c r="F58" s="181"/>
      <c r="G58" s="181">
        <f>'将来負担比率（分子）の構造'!J$50</f>
        <v>5410</v>
      </c>
      <c r="H58" s="181"/>
      <c r="I58" s="181"/>
      <c r="J58" s="181">
        <f>'将来負担比率（分子）の構造'!K$50</f>
        <v>5371</v>
      </c>
      <c r="K58" s="181"/>
      <c r="L58" s="181"/>
      <c r="M58" s="181">
        <f>'将来負担比率（分子）の構造'!L$50</f>
        <v>6016</v>
      </c>
      <c r="N58" s="181"/>
      <c r="O58" s="181"/>
      <c r="P58" s="181">
        <f>'将来負担比率（分子）の構造'!M$50</f>
        <v>6274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1</v>
      </c>
      <c r="F61" s="181"/>
      <c r="G61" s="181"/>
      <c r="H61" s="181">
        <f>'将来負担比率（分子）の構造'!K$46</f>
        <v>0</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1019</v>
      </c>
      <c r="C62" s="181"/>
      <c r="D62" s="181"/>
      <c r="E62" s="181">
        <f>'将来負担比率（分子）の構造'!J$45</f>
        <v>982</v>
      </c>
      <c r="F62" s="181"/>
      <c r="G62" s="181"/>
      <c r="H62" s="181">
        <f>'将来負担比率（分子）の構造'!K$45</f>
        <v>909</v>
      </c>
      <c r="I62" s="181"/>
      <c r="J62" s="181"/>
      <c r="K62" s="181">
        <f>'将来負担比率（分子）の構造'!L$45</f>
        <v>934</v>
      </c>
      <c r="L62" s="181"/>
      <c r="M62" s="181"/>
      <c r="N62" s="181">
        <f>'将来負担比率（分子）の構造'!M$45</f>
        <v>983</v>
      </c>
      <c r="O62" s="181"/>
      <c r="P62" s="181"/>
    </row>
    <row r="63" spans="1:16" x14ac:dyDescent="0.15">
      <c r="A63" s="181" t="s">
        <v>34</v>
      </c>
      <c r="B63" s="181">
        <f>'将来負担比率（分子）の構造'!I$44</f>
        <v>19</v>
      </c>
      <c r="C63" s="181"/>
      <c r="D63" s="181"/>
      <c r="E63" s="181">
        <f>'将来負担比率（分子）の構造'!J$44</f>
        <v>17</v>
      </c>
      <c r="F63" s="181"/>
      <c r="G63" s="181"/>
      <c r="H63" s="181">
        <f>'将来負担比率（分子）の構造'!K$44</f>
        <v>14</v>
      </c>
      <c r="I63" s="181"/>
      <c r="J63" s="181"/>
      <c r="K63" s="181">
        <f>'将来負担比率（分子）の構造'!L$44</f>
        <v>12</v>
      </c>
      <c r="L63" s="181"/>
      <c r="M63" s="181"/>
      <c r="N63" s="181">
        <f>'将来負担比率（分子）の構造'!M$44</f>
        <v>9</v>
      </c>
      <c r="O63" s="181"/>
      <c r="P63" s="181"/>
    </row>
    <row r="64" spans="1:16" x14ac:dyDescent="0.15">
      <c r="A64" s="181" t="s">
        <v>33</v>
      </c>
      <c r="B64" s="181">
        <f>'将来負担比率（分子）の構造'!I$43</f>
        <v>1784</v>
      </c>
      <c r="C64" s="181"/>
      <c r="D64" s="181"/>
      <c r="E64" s="181">
        <f>'将来負担比率（分子）の構造'!J$43</f>
        <v>1592</v>
      </c>
      <c r="F64" s="181"/>
      <c r="G64" s="181"/>
      <c r="H64" s="181">
        <f>'将来負担比率（分子）の構造'!K$43</f>
        <v>1465</v>
      </c>
      <c r="I64" s="181"/>
      <c r="J64" s="181"/>
      <c r="K64" s="181">
        <f>'将来負担比率（分子）の構造'!L$43</f>
        <v>1449</v>
      </c>
      <c r="L64" s="181"/>
      <c r="M64" s="181"/>
      <c r="N64" s="181">
        <f>'将来負担比率（分子）の構造'!M$43</f>
        <v>1395</v>
      </c>
      <c r="O64" s="181"/>
      <c r="P64" s="181"/>
    </row>
    <row r="65" spans="1:16" x14ac:dyDescent="0.15">
      <c r="A65" s="181" t="s">
        <v>32</v>
      </c>
      <c r="B65" s="181">
        <f>'将来負担比率（分子）の構造'!I$42</f>
        <v>167</v>
      </c>
      <c r="C65" s="181"/>
      <c r="D65" s="181"/>
      <c r="E65" s="181">
        <f>'将来負担比率（分子）の構造'!J$42</f>
        <v>310</v>
      </c>
      <c r="F65" s="181"/>
      <c r="G65" s="181"/>
      <c r="H65" s="181">
        <f>'将来負担比率（分子）の構造'!K$42</f>
        <v>285</v>
      </c>
      <c r="I65" s="181"/>
      <c r="J65" s="181"/>
      <c r="K65" s="181">
        <f>'将来負担比率（分子）の構造'!L$42</f>
        <v>261</v>
      </c>
      <c r="L65" s="181"/>
      <c r="M65" s="181"/>
      <c r="N65" s="181">
        <f>'将来負担比率（分子）の構造'!M$42</f>
        <v>236</v>
      </c>
      <c r="O65" s="181"/>
      <c r="P65" s="181"/>
    </row>
    <row r="66" spans="1:16" x14ac:dyDescent="0.15">
      <c r="A66" s="181" t="s">
        <v>31</v>
      </c>
      <c r="B66" s="181">
        <f>'将来負担比率（分子）の構造'!I$41</f>
        <v>14156</v>
      </c>
      <c r="C66" s="181"/>
      <c r="D66" s="181"/>
      <c r="E66" s="181">
        <f>'将来負担比率（分子）の構造'!J$41</f>
        <v>16193</v>
      </c>
      <c r="F66" s="181"/>
      <c r="G66" s="181"/>
      <c r="H66" s="181">
        <f>'将来負担比率（分子）の構造'!K$41</f>
        <v>15678</v>
      </c>
      <c r="I66" s="181"/>
      <c r="J66" s="181"/>
      <c r="K66" s="181">
        <f>'将来負担比率（分子）の構造'!L$41</f>
        <v>15259</v>
      </c>
      <c r="L66" s="181"/>
      <c r="M66" s="181"/>
      <c r="N66" s="181">
        <f>'将来負担比率（分子）の構造'!M$41</f>
        <v>14551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886</v>
      </c>
      <c r="G67" s="181" t="e">
        <f>NA()</f>
        <v>#N/A</v>
      </c>
      <c r="H67" s="181" t="e">
        <f>NA()</f>
        <v>#N/A</v>
      </c>
      <c r="I67" s="181">
        <f>IF(ISNUMBER('将来負担比率（分子）の構造'!K$53), IF('将来負担比率（分子）の構造'!K$53 &lt; 0, 0, '将来負担比率（分子）の構造'!K$53), NA())</f>
        <v>201</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1346</v>
      </c>
      <c r="C72" s="185">
        <f>基金残高に係る経年分析!G55</f>
        <v>1967</v>
      </c>
      <c r="D72" s="185">
        <f>基金残高に係る経年分析!H55</f>
        <v>2190</v>
      </c>
    </row>
    <row r="73" spans="1:16" x14ac:dyDescent="0.15">
      <c r="A73" s="184" t="s">
        <v>78</v>
      </c>
      <c r="B73" s="185">
        <f>基金残高に係る経年分析!F56</f>
        <v>2530</v>
      </c>
      <c r="C73" s="185">
        <f>基金残高に係る経年分析!G56</f>
        <v>2585</v>
      </c>
      <c r="D73" s="185">
        <f>基金残高に係る経年分析!H56</f>
        <v>2640</v>
      </c>
    </row>
    <row r="74" spans="1:16" x14ac:dyDescent="0.15">
      <c r="A74" s="184" t="s">
        <v>79</v>
      </c>
      <c r="B74" s="185">
        <f>基金残高に係る経年分析!F57</f>
        <v>1007</v>
      </c>
      <c r="C74" s="185">
        <f>基金残高に係る経年分析!G57</f>
        <v>970</v>
      </c>
      <c r="D74" s="185">
        <f>基金残高に係る経年分析!H57</f>
        <v>969</v>
      </c>
    </row>
  </sheetData>
  <sheetProtection algorithmName="SHA-512" hashValue="kPZFa1p+NVLbhoAL9C6tE07hCaxwvvgwHH0YI8yz6bfgZyuS2NGnK5OPepVx14e7fff7JQPcCutucsDEwH7ccQ==" saltValue="tCEhHLaI1YhajpoGlKCQ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44" sqref="CR44:CY4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724919</v>
      </c>
      <c r="S5" s="698"/>
      <c r="T5" s="698"/>
      <c r="U5" s="698"/>
      <c r="V5" s="698"/>
      <c r="W5" s="698"/>
      <c r="X5" s="698"/>
      <c r="Y5" s="741"/>
      <c r="Z5" s="759">
        <v>5.5</v>
      </c>
      <c r="AA5" s="759"/>
      <c r="AB5" s="759"/>
      <c r="AC5" s="759"/>
      <c r="AD5" s="760">
        <v>724919</v>
      </c>
      <c r="AE5" s="760"/>
      <c r="AF5" s="760"/>
      <c r="AG5" s="760"/>
      <c r="AH5" s="760"/>
      <c r="AI5" s="760"/>
      <c r="AJ5" s="760"/>
      <c r="AK5" s="760"/>
      <c r="AL5" s="742">
        <v>12.5</v>
      </c>
      <c r="AM5" s="715"/>
      <c r="AN5" s="715"/>
      <c r="AO5" s="743"/>
      <c r="AP5" s="710" t="s">
        <v>228</v>
      </c>
      <c r="AQ5" s="711"/>
      <c r="AR5" s="711"/>
      <c r="AS5" s="711"/>
      <c r="AT5" s="711"/>
      <c r="AU5" s="711"/>
      <c r="AV5" s="711"/>
      <c r="AW5" s="711"/>
      <c r="AX5" s="711"/>
      <c r="AY5" s="711"/>
      <c r="AZ5" s="711"/>
      <c r="BA5" s="711"/>
      <c r="BB5" s="711"/>
      <c r="BC5" s="711"/>
      <c r="BD5" s="711"/>
      <c r="BE5" s="711"/>
      <c r="BF5" s="712"/>
      <c r="BG5" s="642">
        <v>724919</v>
      </c>
      <c r="BH5" s="643"/>
      <c r="BI5" s="643"/>
      <c r="BJ5" s="643"/>
      <c r="BK5" s="643"/>
      <c r="BL5" s="643"/>
      <c r="BM5" s="643"/>
      <c r="BN5" s="644"/>
      <c r="BO5" s="675">
        <v>100</v>
      </c>
      <c r="BP5" s="675"/>
      <c r="BQ5" s="675"/>
      <c r="BR5" s="675"/>
      <c r="BS5" s="676" t="s">
        <v>129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125103</v>
      </c>
      <c r="S6" s="643"/>
      <c r="T6" s="643"/>
      <c r="U6" s="643"/>
      <c r="V6" s="643"/>
      <c r="W6" s="643"/>
      <c r="X6" s="643"/>
      <c r="Y6" s="644"/>
      <c r="Z6" s="675">
        <v>0.9</v>
      </c>
      <c r="AA6" s="675"/>
      <c r="AB6" s="675"/>
      <c r="AC6" s="675"/>
      <c r="AD6" s="676">
        <v>125103</v>
      </c>
      <c r="AE6" s="676"/>
      <c r="AF6" s="676"/>
      <c r="AG6" s="676"/>
      <c r="AH6" s="676"/>
      <c r="AI6" s="676"/>
      <c r="AJ6" s="676"/>
      <c r="AK6" s="676"/>
      <c r="AL6" s="645">
        <v>2.2000000000000002</v>
      </c>
      <c r="AM6" s="646"/>
      <c r="AN6" s="646"/>
      <c r="AO6" s="677"/>
      <c r="AP6" s="639" t="s">
        <v>233</v>
      </c>
      <c r="AQ6" s="640"/>
      <c r="AR6" s="640"/>
      <c r="AS6" s="640"/>
      <c r="AT6" s="640"/>
      <c r="AU6" s="640"/>
      <c r="AV6" s="640"/>
      <c r="AW6" s="640"/>
      <c r="AX6" s="640"/>
      <c r="AY6" s="640"/>
      <c r="AZ6" s="640"/>
      <c r="BA6" s="640"/>
      <c r="BB6" s="640"/>
      <c r="BC6" s="640"/>
      <c r="BD6" s="640"/>
      <c r="BE6" s="640"/>
      <c r="BF6" s="641"/>
      <c r="BG6" s="642">
        <v>724919</v>
      </c>
      <c r="BH6" s="643"/>
      <c r="BI6" s="643"/>
      <c r="BJ6" s="643"/>
      <c r="BK6" s="643"/>
      <c r="BL6" s="643"/>
      <c r="BM6" s="643"/>
      <c r="BN6" s="644"/>
      <c r="BO6" s="675">
        <v>100</v>
      </c>
      <c r="BP6" s="675"/>
      <c r="BQ6" s="675"/>
      <c r="BR6" s="675"/>
      <c r="BS6" s="676" t="s">
        <v>129</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87755</v>
      </c>
      <c r="CS6" s="643"/>
      <c r="CT6" s="643"/>
      <c r="CU6" s="643"/>
      <c r="CV6" s="643"/>
      <c r="CW6" s="643"/>
      <c r="CX6" s="643"/>
      <c r="CY6" s="644"/>
      <c r="CZ6" s="742">
        <v>0.7</v>
      </c>
      <c r="DA6" s="715"/>
      <c r="DB6" s="715"/>
      <c r="DC6" s="745"/>
      <c r="DD6" s="648" t="s">
        <v>235</v>
      </c>
      <c r="DE6" s="643"/>
      <c r="DF6" s="643"/>
      <c r="DG6" s="643"/>
      <c r="DH6" s="643"/>
      <c r="DI6" s="643"/>
      <c r="DJ6" s="643"/>
      <c r="DK6" s="643"/>
      <c r="DL6" s="643"/>
      <c r="DM6" s="643"/>
      <c r="DN6" s="643"/>
      <c r="DO6" s="643"/>
      <c r="DP6" s="644"/>
      <c r="DQ6" s="648">
        <v>87755</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483</v>
      </c>
      <c r="S7" s="643"/>
      <c r="T7" s="643"/>
      <c r="U7" s="643"/>
      <c r="V7" s="643"/>
      <c r="W7" s="643"/>
      <c r="X7" s="643"/>
      <c r="Y7" s="644"/>
      <c r="Z7" s="675">
        <v>0</v>
      </c>
      <c r="AA7" s="675"/>
      <c r="AB7" s="675"/>
      <c r="AC7" s="675"/>
      <c r="AD7" s="676">
        <v>483</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296788</v>
      </c>
      <c r="BH7" s="643"/>
      <c r="BI7" s="643"/>
      <c r="BJ7" s="643"/>
      <c r="BK7" s="643"/>
      <c r="BL7" s="643"/>
      <c r="BM7" s="643"/>
      <c r="BN7" s="644"/>
      <c r="BO7" s="675">
        <v>40.9</v>
      </c>
      <c r="BP7" s="675"/>
      <c r="BQ7" s="675"/>
      <c r="BR7" s="675"/>
      <c r="BS7" s="676" t="s">
        <v>238</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2975360</v>
      </c>
      <c r="CS7" s="643"/>
      <c r="CT7" s="643"/>
      <c r="CU7" s="643"/>
      <c r="CV7" s="643"/>
      <c r="CW7" s="643"/>
      <c r="CX7" s="643"/>
      <c r="CY7" s="644"/>
      <c r="CZ7" s="675">
        <v>23.8</v>
      </c>
      <c r="DA7" s="675"/>
      <c r="DB7" s="675"/>
      <c r="DC7" s="675"/>
      <c r="DD7" s="648">
        <v>370052</v>
      </c>
      <c r="DE7" s="643"/>
      <c r="DF7" s="643"/>
      <c r="DG7" s="643"/>
      <c r="DH7" s="643"/>
      <c r="DI7" s="643"/>
      <c r="DJ7" s="643"/>
      <c r="DK7" s="643"/>
      <c r="DL7" s="643"/>
      <c r="DM7" s="643"/>
      <c r="DN7" s="643"/>
      <c r="DO7" s="643"/>
      <c r="DP7" s="644"/>
      <c r="DQ7" s="648">
        <v>1591907</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1314</v>
      </c>
      <c r="S8" s="643"/>
      <c r="T8" s="643"/>
      <c r="U8" s="643"/>
      <c r="V8" s="643"/>
      <c r="W8" s="643"/>
      <c r="X8" s="643"/>
      <c r="Y8" s="644"/>
      <c r="Z8" s="675">
        <v>0</v>
      </c>
      <c r="AA8" s="675"/>
      <c r="AB8" s="675"/>
      <c r="AC8" s="675"/>
      <c r="AD8" s="676">
        <v>1314</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12977</v>
      </c>
      <c r="BH8" s="643"/>
      <c r="BI8" s="643"/>
      <c r="BJ8" s="643"/>
      <c r="BK8" s="643"/>
      <c r="BL8" s="643"/>
      <c r="BM8" s="643"/>
      <c r="BN8" s="644"/>
      <c r="BO8" s="675">
        <v>1.8</v>
      </c>
      <c r="BP8" s="675"/>
      <c r="BQ8" s="675"/>
      <c r="BR8" s="675"/>
      <c r="BS8" s="648" t="s">
        <v>238</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1675532</v>
      </c>
      <c r="CS8" s="643"/>
      <c r="CT8" s="643"/>
      <c r="CU8" s="643"/>
      <c r="CV8" s="643"/>
      <c r="CW8" s="643"/>
      <c r="CX8" s="643"/>
      <c r="CY8" s="644"/>
      <c r="CZ8" s="675">
        <v>13.4</v>
      </c>
      <c r="DA8" s="675"/>
      <c r="DB8" s="675"/>
      <c r="DC8" s="675"/>
      <c r="DD8" s="648">
        <v>17161</v>
      </c>
      <c r="DE8" s="643"/>
      <c r="DF8" s="643"/>
      <c r="DG8" s="643"/>
      <c r="DH8" s="643"/>
      <c r="DI8" s="643"/>
      <c r="DJ8" s="643"/>
      <c r="DK8" s="643"/>
      <c r="DL8" s="643"/>
      <c r="DM8" s="643"/>
      <c r="DN8" s="643"/>
      <c r="DO8" s="643"/>
      <c r="DP8" s="644"/>
      <c r="DQ8" s="648">
        <v>1103080</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1533</v>
      </c>
      <c r="S9" s="643"/>
      <c r="T9" s="643"/>
      <c r="U9" s="643"/>
      <c r="V9" s="643"/>
      <c r="W9" s="643"/>
      <c r="X9" s="643"/>
      <c r="Y9" s="644"/>
      <c r="Z9" s="675">
        <v>0</v>
      </c>
      <c r="AA9" s="675"/>
      <c r="AB9" s="675"/>
      <c r="AC9" s="675"/>
      <c r="AD9" s="676">
        <v>1533</v>
      </c>
      <c r="AE9" s="676"/>
      <c r="AF9" s="676"/>
      <c r="AG9" s="676"/>
      <c r="AH9" s="676"/>
      <c r="AI9" s="676"/>
      <c r="AJ9" s="676"/>
      <c r="AK9" s="676"/>
      <c r="AL9" s="645">
        <v>0</v>
      </c>
      <c r="AM9" s="646"/>
      <c r="AN9" s="646"/>
      <c r="AO9" s="677"/>
      <c r="AP9" s="639" t="s">
        <v>244</v>
      </c>
      <c r="AQ9" s="640"/>
      <c r="AR9" s="640"/>
      <c r="AS9" s="640"/>
      <c r="AT9" s="640"/>
      <c r="AU9" s="640"/>
      <c r="AV9" s="640"/>
      <c r="AW9" s="640"/>
      <c r="AX9" s="640"/>
      <c r="AY9" s="640"/>
      <c r="AZ9" s="640"/>
      <c r="BA9" s="640"/>
      <c r="BB9" s="640"/>
      <c r="BC9" s="640"/>
      <c r="BD9" s="640"/>
      <c r="BE9" s="640"/>
      <c r="BF9" s="641"/>
      <c r="BG9" s="642">
        <v>247345</v>
      </c>
      <c r="BH9" s="643"/>
      <c r="BI9" s="643"/>
      <c r="BJ9" s="643"/>
      <c r="BK9" s="643"/>
      <c r="BL9" s="643"/>
      <c r="BM9" s="643"/>
      <c r="BN9" s="644"/>
      <c r="BO9" s="675">
        <v>34.1</v>
      </c>
      <c r="BP9" s="675"/>
      <c r="BQ9" s="675"/>
      <c r="BR9" s="675"/>
      <c r="BS9" s="648" t="s">
        <v>129</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984251</v>
      </c>
      <c r="CS9" s="643"/>
      <c r="CT9" s="643"/>
      <c r="CU9" s="643"/>
      <c r="CV9" s="643"/>
      <c r="CW9" s="643"/>
      <c r="CX9" s="643"/>
      <c r="CY9" s="644"/>
      <c r="CZ9" s="675">
        <v>7.9</v>
      </c>
      <c r="DA9" s="675"/>
      <c r="DB9" s="675"/>
      <c r="DC9" s="675"/>
      <c r="DD9" s="648">
        <v>226686</v>
      </c>
      <c r="DE9" s="643"/>
      <c r="DF9" s="643"/>
      <c r="DG9" s="643"/>
      <c r="DH9" s="643"/>
      <c r="DI9" s="643"/>
      <c r="DJ9" s="643"/>
      <c r="DK9" s="643"/>
      <c r="DL9" s="643"/>
      <c r="DM9" s="643"/>
      <c r="DN9" s="643"/>
      <c r="DO9" s="643"/>
      <c r="DP9" s="644"/>
      <c r="DQ9" s="648">
        <v>751023</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25359</v>
      </c>
      <c r="BH10" s="643"/>
      <c r="BI10" s="643"/>
      <c r="BJ10" s="643"/>
      <c r="BK10" s="643"/>
      <c r="BL10" s="643"/>
      <c r="BM10" s="643"/>
      <c r="BN10" s="644"/>
      <c r="BO10" s="675">
        <v>3.5</v>
      </c>
      <c r="BP10" s="675"/>
      <c r="BQ10" s="675"/>
      <c r="BR10" s="675"/>
      <c r="BS10" s="648" t="s">
        <v>235</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t="s">
        <v>129</v>
      </c>
      <c r="CS10" s="643"/>
      <c r="CT10" s="643"/>
      <c r="CU10" s="643"/>
      <c r="CV10" s="643"/>
      <c r="CW10" s="643"/>
      <c r="CX10" s="643"/>
      <c r="CY10" s="644"/>
      <c r="CZ10" s="675" t="s">
        <v>235</v>
      </c>
      <c r="DA10" s="675"/>
      <c r="DB10" s="675"/>
      <c r="DC10" s="675"/>
      <c r="DD10" s="648" t="s">
        <v>129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220506</v>
      </c>
      <c r="S11" s="643"/>
      <c r="T11" s="643"/>
      <c r="U11" s="643"/>
      <c r="V11" s="643"/>
      <c r="W11" s="643"/>
      <c r="X11" s="643"/>
      <c r="Y11" s="644"/>
      <c r="Z11" s="645">
        <v>1.7</v>
      </c>
      <c r="AA11" s="646"/>
      <c r="AB11" s="646"/>
      <c r="AC11" s="647"/>
      <c r="AD11" s="648">
        <v>220506</v>
      </c>
      <c r="AE11" s="643"/>
      <c r="AF11" s="643"/>
      <c r="AG11" s="643"/>
      <c r="AH11" s="643"/>
      <c r="AI11" s="643"/>
      <c r="AJ11" s="643"/>
      <c r="AK11" s="644"/>
      <c r="AL11" s="645">
        <v>3.8</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11107</v>
      </c>
      <c r="BH11" s="643"/>
      <c r="BI11" s="643"/>
      <c r="BJ11" s="643"/>
      <c r="BK11" s="643"/>
      <c r="BL11" s="643"/>
      <c r="BM11" s="643"/>
      <c r="BN11" s="644"/>
      <c r="BO11" s="675">
        <v>1.5</v>
      </c>
      <c r="BP11" s="675"/>
      <c r="BQ11" s="675"/>
      <c r="BR11" s="675"/>
      <c r="BS11" s="648" t="s">
        <v>235</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1008230</v>
      </c>
      <c r="CS11" s="643"/>
      <c r="CT11" s="643"/>
      <c r="CU11" s="643"/>
      <c r="CV11" s="643"/>
      <c r="CW11" s="643"/>
      <c r="CX11" s="643"/>
      <c r="CY11" s="644"/>
      <c r="CZ11" s="675">
        <v>8.1</v>
      </c>
      <c r="DA11" s="675"/>
      <c r="DB11" s="675"/>
      <c r="DC11" s="675"/>
      <c r="DD11" s="648">
        <v>437616</v>
      </c>
      <c r="DE11" s="643"/>
      <c r="DF11" s="643"/>
      <c r="DG11" s="643"/>
      <c r="DH11" s="643"/>
      <c r="DI11" s="643"/>
      <c r="DJ11" s="643"/>
      <c r="DK11" s="643"/>
      <c r="DL11" s="643"/>
      <c r="DM11" s="643"/>
      <c r="DN11" s="643"/>
      <c r="DO11" s="643"/>
      <c r="DP11" s="644"/>
      <c r="DQ11" s="648">
        <v>421855</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235</v>
      </c>
      <c r="AA12" s="675"/>
      <c r="AB12" s="675"/>
      <c r="AC12" s="675"/>
      <c r="AD12" s="676" t="s">
        <v>129</v>
      </c>
      <c r="AE12" s="676"/>
      <c r="AF12" s="676"/>
      <c r="AG12" s="676"/>
      <c r="AH12" s="676"/>
      <c r="AI12" s="676"/>
      <c r="AJ12" s="676"/>
      <c r="AK12" s="676"/>
      <c r="AL12" s="645" t="s">
        <v>129</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333347</v>
      </c>
      <c r="BH12" s="643"/>
      <c r="BI12" s="643"/>
      <c r="BJ12" s="643"/>
      <c r="BK12" s="643"/>
      <c r="BL12" s="643"/>
      <c r="BM12" s="643"/>
      <c r="BN12" s="644"/>
      <c r="BO12" s="675">
        <v>46</v>
      </c>
      <c r="BP12" s="675"/>
      <c r="BQ12" s="675"/>
      <c r="BR12" s="675"/>
      <c r="BS12" s="648" t="s">
        <v>129</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478971</v>
      </c>
      <c r="CS12" s="643"/>
      <c r="CT12" s="643"/>
      <c r="CU12" s="643"/>
      <c r="CV12" s="643"/>
      <c r="CW12" s="643"/>
      <c r="CX12" s="643"/>
      <c r="CY12" s="644"/>
      <c r="CZ12" s="675">
        <v>3.8</v>
      </c>
      <c r="DA12" s="675"/>
      <c r="DB12" s="675"/>
      <c r="DC12" s="675"/>
      <c r="DD12" s="648">
        <v>12921</v>
      </c>
      <c r="DE12" s="643"/>
      <c r="DF12" s="643"/>
      <c r="DG12" s="643"/>
      <c r="DH12" s="643"/>
      <c r="DI12" s="643"/>
      <c r="DJ12" s="643"/>
      <c r="DK12" s="643"/>
      <c r="DL12" s="643"/>
      <c r="DM12" s="643"/>
      <c r="DN12" s="643"/>
      <c r="DO12" s="643"/>
      <c r="DP12" s="644"/>
      <c r="DQ12" s="648">
        <v>408189</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238</v>
      </c>
      <c r="AA13" s="675"/>
      <c r="AB13" s="675"/>
      <c r="AC13" s="675"/>
      <c r="AD13" s="676" t="s">
        <v>129</v>
      </c>
      <c r="AE13" s="676"/>
      <c r="AF13" s="676"/>
      <c r="AG13" s="676"/>
      <c r="AH13" s="676"/>
      <c r="AI13" s="676"/>
      <c r="AJ13" s="676"/>
      <c r="AK13" s="676"/>
      <c r="AL13" s="645" t="s">
        <v>235</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326454</v>
      </c>
      <c r="BH13" s="643"/>
      <c r="BI13" s="643"/>
      <c r="BJ13" s="643"/>
      <c r="BK13" s="643"/>
      <c r="BL13" s="643"/>
      <c r="BM13" s="643"/>
      <c r="BN13" s="644"/>
      <c r="BO13" s="675">
        <v>45</v>
      </c>
      <c r="BP13" s="675"/>
      <c r="BQ13" s="675"/>
      <c r="BR13" s="675"/>
      <c r="BS13" s="648" t="s">
        <v>129</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861556</v>
      </c>
      <c r="CS13" s="643"/>
      <c r="CT13" s="643"/>
      <c r="CU13" s="643"/>
      <c r="CV13" s="643"/>
      <c r="CW13" s="643"/>
      <c r="CX13" s="643"/>
      <c r="CY13" s="644"/>
      <c r="CZ13" s="675">
        <v>6.9</v>
      </c>
      <c r="DA13" s="675"/>
      <c r="DB13" s="675"/>
      <c r="DC13" s="675"/>
      <c r="DD13" s="648">
        <v>406984</v>
      </c>
      <c r="DE13" s="643"/>
      <c r="DF13" s="643"/>
      <c r="DG13" s="643"/>
      <c r="DH13" s="643"/>
      <c r="DI13" s="643"/>
      <c r="DJ13" s="643"/>
      <c r="DK13" s="643"/>
      <c r="DL13" s="643"/>
      <c r="DM13" s="643"/>
      <c r="DN13" s="643"/>
      <c r="DO13" s="643"/>
      <c r="DP13" s="644"/>
      <c r="DQ13" s="648">
        <v>446168</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34772</v>
      </c>
      <c r="BH14" s="643"/>
      <c r="BI14" s="643"/>
      <c r="BJ14" s="643"/>
      <c r="BK14" s="643"/>
      <c r="BL14" s="643"/>
      <c r="BM14" s="643"/>
      <c r="BN14" s="644"/>
      <c r="BO14" s="675">
        <v>4.8</v>
      </c>
      <c r="BP14" s="675"/>
      <c r="BQ14" s="675"/>
      <c r="BR14" s="675"/>
      <c r="BS14" s="648" t="s">
        <v>129</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496243</v>
      </c>
      <c r="CS14" s="643"/>
      <c r="CT14" s="643"/>
      <c r="CU14" s="643"/>
      <c r="CV14" s="643"/>
      <c r="CW14" s="643"/>
      <c r="CX14" s="643"/>
      <c r="CY14" s="644"/>
      <c r="CZ14" s="675">
        <v>4</v>
      </c>
      <c r="DA14" s="675"/>
      <c r="DB14" s="675"/>
      <c r="DC14" s="675"/>
      <c r="DD14" s="648">
        <v>62448</v>
      </c>
      <c r="DE14" s="643"/>
      <c r="DF14" s="643"/>
      <c r="DG14" s="643"/>
      <c r="DH14" s="643"/>
      <c r="DI14" s="643"/>
      <c r="DJ14" s="643"/>
      <c r="DK14" s="643"/>
      <c r="DL14" s="643"/>
      <c r="DM14" s="643"/>
      <c r="DN14" s="643"/>
      <c r="DO14" s="643"/>
      <c r="DP14" s="644"/>
      <c r="DQ14" s="648">
        <v>395934</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235</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60012</v>
      </c>
      <c r="BH15" s="643"/>
      <c r="BI15" s="643"/>
      <c r="BJ15" s="643"/>
      <c r="BK15" s="643"/>
      <c r="BL15" s="643"/>
      <c r="BM15" s="643"/>
      <c r="BN15" s="644"/>
      <c r="BO15" s="675">
        <v>8.3000000000000007</v>
      </c>
      <c r="BP15" s="675"/>
      <c r="BQ15" s="675"/>
      <c r="BR15" s="675"/>
      <c r="BS15" s="648" t="s">
        <v>129</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810358</v>
      </c>
      <c r="CS15" s="643"/>
      <c r="CT15" s="643"/>
      <c r="CU15" s="643"/>
      <c r="CV15" s="643"/>
      <c r="CW15" s="643"/>
      <c r="CX15" s="643"/>
      <c r="CY15" s="644"/>
      <c r="CZ15" s="675">
        <v>6.5</v>
      </c>
      <c r="DA15" s="675"/>
      <c r="DB15" s="675"/>
      <c r="DC15" s="675"/>
      <c r="DD15" s="648">
        <v>87579</v>
      </c>
      <c r="DE15" s="643"/>
      <c r="DF15" s="643"/>
      <c r="DG15" s="643"/>
      <c r="DH15" s="643"/>
      <c r="DI15" s="643"/>
      <c r="DJ15" s="643"/>
      <c r="DK15" s="643"/>
      <c r="DL15" s="643"/>
      <c r="DM15" s="643"/>
      <c r="DN15" s="643"/>
      <c r="DO15" s="643"/>
      <c r="DP15" s="644"/>
      <c r="DQ15" s="648">
        <v>644346</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3429</v>
      </c>
      <c r="S16" s="643"/>
      <c r="T16" s="643"/>
      <c r="U16" s="643"/>
      <c r="V16" s="643"/>
      <c r="W16" s="643"/>
      <c r="X16" s="643"/>
      <c r="Y16" s="644"/>
      <c r="Z16" s="675">
        <v>0</v>
      </c>
      <c r="AA16" s="675"/>
      <c r="AB16" s="675"/>
      <c r="AC16" s="675"/>
      <c r="AD16" s="676">
        <v>3429</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235</v>
      </c>
      <c r="BP16" s="675"/>
      <c r="BQ16" s="675"/>
      <c r="BR16" s="675"/>
      <c r="BS16" s="648" t="s">
        <v>129</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1265380</v>
      </c>
      <c r="CS16" s="643"/>
      <c r="CT16" s="643"/>
      <c r="CU16" s="643"/>
      <c r="CV16" s="643"/>
      <c r="CW16" s="643"/>
      <c r="CX16" s="643"/>
      <c r="CY16" s="644"/>
      <c r="CZ16" s="675">
        <v>10.1</v>
      </c>
      <c r="DA16" s="675"/>
      <c r="DB16" s="675"/>
      <c r="DC16" s="675"/>
      <c r="DD16" s="648" t="s">
        <v>235</v>
      </c>
      <c r="DE16" s="643"/>
      <c r="DF16" s="643"/>
      <c r="DG16" s="643"/>
      <c r="DH16" s="643"/>
      <c r="DI16" s="643"/>
      <c r="DJ16" s="643"/>
      <c r="DK16" s="643"/>
      <c r="DL16" s="643"/>
      <c r="DM16" s="643"/>
      <c r="DN16" s="643"/>
      <c r="DO16" s="643"/>
      <c r="DP16" s="644"/>
      <c r="DQ16" s="648">
        <v>79973</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3860</v>
      </c>
      <c r="S17" s="643"/>
      <c r="T17" s="643"/>
      <c r="U17" s="643"/>
      <c r="V17" s="643"/>
      <c r="W17" s="643"/>
      <c r="X17" s="643"/>
      <c r="Y17" s="644"/>
      <c r="Z17" s="675">
        <v>0</v>
      </c>
      <c r="AA17" s="675"/>
      <c r="AB17" s="675"/>
      <c r="AC17" s="675"/>
      <c r="AD17" s="676">
        <v>3860</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235</v>
      </c>
      <c r="BP17" s="675"/>
      <c r="BQ17" s="675"/>
      <c r="BR17" s="675"/>
      <c r="BS17" s="648" t="s">
        <v>235</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1858748</v>
      </c>
      <c r="CS17" s="643"/>
      <c r="CT17" s="643"/>
      <c r="CU17" s="643"/>
      <c r="CV17" s="643"/>
      <c r="CW17" s="643"/>
      <c r="CX17" s="643"/>
      <c r="CY17" s="644"/>
      <c r="CZ17" s="675">
        <v>14.9</v>
      </c>
      <c r="DA17" s="675"/>
      <c r="DB17" s="675"/>
      <c r="DC17" s="675"/>
      <c r="DD17" s="648" t="s">
        <v>129</v>
      </c>
      <c r="DE17" s="643"/>
      <c r="DF17" s="643"/>
      <c r="DG17" s="643"/>
      <c r="DH17" s="643"/>
      <c r="DI17" s="643"/>
      <c r="DJ17" s="643"/>
      <c r="DK17" s="643"/>
      <c r="DL17" s="643"/>
      <c r="DM17" s="643"/>
      <c r="DN17" s="643"/>
      <c r="DO17" s="643"/>
      <c r="DP17" s="644"/>
      <c r="DQ17" s="648">
        <v>1851957</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5215</v>
      </c>
      <c r="S18" s="643"/>
      <c r="T18" s="643"/>
      <c r="U18" s="643"/>
      <c r="V18" s="643"/>
      <c r="W18" s="643"/>
      <c r="X18" s="643"/>
      <c r="Y18" s="644"/>
      <c r="Z18" s="675">
        <v>0</v>
      </c>
      <c r="AA18" s="675"/>
      <c r="AB18" s="675"/>
      <c r="AC18" s="675"/>
      <c r="AD18" s="676">
        <v>5215</v>
      </c>
      <c r="AE18" s="676"/>
      <c r="AF18" s="676"/>
      <c r="AG18" s="676"/>
      <c r="AH18" s="676"/>
      <c r="AI18" s="676"/>
      <c r="AJ18" s="676"/>
      <c r="AK18" s="676"/>
      <c r="AL18" s="645">
        <v>0.1</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238</v>
      </c>
      <c r="BP18" s="675"/>
      <c r="BQ18" s="675"/>
      <c r="BR18" s="675"/>
      <c r="BS18" s="648" t="s">
        <v>235</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235</v>
      </c>
      <c r="CS18" s="643"/>
      <c r="CT18" s="643"/>
      <c r="CU18" s="643"/>
      <c r="CV18" s="643"/>
      <c r="CW18" s="643"/>
      <c r="CX18" s="643"/>
      <c r="CY18" s="644"/>
      <c r="CZ18" s="675" t="s">
        <v>129</v>
      </c>
      <c r="DA18" s="675"/>
      <c r="DB18" s="675"/>
      <c r="DC18" s="675"/>
      <c r="DD18" s="648" t="s">
        <v>235</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2670</v>
      </c>
      <c r="S19" s="643"/>
      <c r="T19" s="643"/>
      <c r="U19" s="643"/>
      <c r="V19" s="643"/>
      <c r="W19" s="643"/>
      <c r="X19" s="643"/>
      <c r="Y19" s="644"/>
      <c r="Z19" s="675">
        <v>0</v>
      </c>
      <c r="AA19" s="675"/>
      <c r="AB19" s="675"/>
      <c r="AC19" s="675"/>
      <c r="AD19" s="676">
        <v>2670</v>
      </c>
      <c r="AE19" s="676"/>
      <c r="AF19" s="676"/>
      <c r="AG19" s="676"/>
      <c r="AH19" s="676"/>
      <c r="AI19" s="676"/>
      <c r="AJ19" s="676"/>
      <c r="AK19" s="676"/>
      <c r="AL19" s="645">
        <v>0</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275</v>
      </c>
      <c r="BH19" s="643"/>
      <c r="BI19" s="643"/>
      <c r="BJ19" s="643"/>
      <c r="BK19" s="643"/>
      <c r="BL19" s="643"/>
      <c r="BM19" s="643"/>
      <c r="BN19" s="644"/>
      <c r="BO19" s="675" t="s">
        <v>235</v>
      </c>
      <c r="BP19" s="675"/>
      <c r="BQ19" s="675"/>
      <c r="BR19" s="675"/>
      <c r="BS19" s="648" t="s">
        <v>129</v>
      </c>
      <c r="BT19" s="643"/>
      <c r="BU19" s="643"/>
      <c r="BV19" s="643"/>
      <c r="BW19" s="643"/>
      <c r="BX19" s="643"/>
      <c r="BY19" s="643"/>
      <c r="BZ19" s="643"/>
      <c r="CA19" s="643"/>
      <c r="CB19" s="688"/>
      <c r="CD19" s="689" t="s">
        <v>276</v>
      </c>
      <c r="CE19" s="686"/>
      <c r="CF19" s="686"/>
      <c r="CG19" s="686"/>
      <c r="CH19" s="686"/>
      <c r="CI19" s="686"/>
      <c r="CJ19" s="686"/>
      <c r="CK19" s="686"/>
      <c r="CL19" s="686"/>
      <c r="CM19" s="686"/>
      <c r="CN19" s="686"/>
      <c r="CO19" s="686"/>
      <c r="CP19" s="686"/>
      <c r="CQ19" s="687"/>
      <c r="CR19" s="642" t="s">
        <v>235</v>
      </c>
      <c r="CS19" s="643"/>
      <c r="CT19" s="643"/>
      <c r="CU19" s="643"/>
      <c r="CV19" s="643"/>
      <c r="CW19" s="643"/>
      <c r="CX19" s="643"/>
      <c r="CY19" s="644"/>
      <c r="CZ19" s="675" t="s">
        <v>235</v>
      </c>
      <c r="DA19" s="675"/>
      <c r="DB19" s="675"/>
      <c r="DC19" s="675"/>
      <c r="DD19" s="648" t="s">
        <v>235</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8"/>
    </row>
    <row r="20" spans="2:133" ht="11.25" customHeight="1" x14ac:dyDescent="0.15">
      <c r="B20" s="639" t="s">
        <v>277</v>
      </c>
      <c r="C20" s="640"/>
      <c r="D20" s="640"/>
      <c r="E20" s="640"/>
      <c r="F20" s="640"/>
      <c r="G20" s="640"/>
      <c r="H20" s="640"/>
      <c r="I20" s="640"/>
      <c r="J20" s="640"/>
      <c r="K20" s="640"/>
      <c r="L20" s="640"/>
      <c r="M20" s="640"/>
      <c r="N20" s="640"/>
      <c r="O20" s="640"/>
      <c r="P20" s="640"/>
      <c r="Q20" s="641"/>
      <c r="R20" s="642">
        <v>1602</v>
      </c>
      <c r="S20" s="643"/>
      <c r="T20" s="643"/>
      <c r="U20" s="643"/>
      <c r="V20" s="643"/>
      <c r="W20" s="643"/>
      <c r="X20" s="643"/>
      <c r="Y20" s="644"/>
      <c r="Z20" s="675">
        <v>0</v>
      </c>
      <c r="AA20" s="675"/>
      <c r="AB20" s="675"/>
      <c r="AC20" s="675"/>
      <c r="AD20" s="676">
        <v>1602</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t="s">
        <v>235</v>
      </c>
      <c r="BH20" s="643"/>
      <c r="BI20" s="643"/>
      <c r="BJ20" s="643"/>
      <c r="BK20" s="643"/>
      <c r="BL20" s="643"/>
      <c r="BM20" s="643"/>
      <c r="BN20" s="644"/>
      <c r="BO20" s="675" t="s">
        <v>235</v>
      </c>
      <c r="BP20" s="675"/>
      <c r="BQ20" s="675"/>
      <c r="BR20" s="675"/>
      <c r="BS20" s="648" t="s">
        <v>129</v>
      </c>
      <c r="BT20" s="643"/>
      <c r="BU20" s="643"/>
      <c r="BV20" s="643"/>
      <c r="BW20" s="643"/>
      <c r="BX20" s="643"/>
      <c r="BY20" s="643"/>
      <c r="BZ20" s="643"/>
      <c r="CA20" s="643"/>
      <c r="CB20" s="688"/>
      <c r="CD20" s="689" t="s">
        <v>279</v>
      </c>
      <c r="CE20" s="686"/>
      <c r="CF20" s="686"/>
      <c r="CG20" s="686"/>
      <c r="CH20" s="686"/>
      <c r="CI20" s="686"/>
      <c r="CJ20" s="686"/>
      <c r="CK20" s="686"/>
      <c r="CL20" s="686"/>
      <c r="CM20" s="686"/>
      <c r="CN20" s="686"/>
      <c r="CO20" s="686"/>
      <c r="CP20" s="686"/>
      <c r="CQ20" s="687"/>
      <c r="CR20" s="642">
        <v>12502384</v>
      </c>
      <c r="CS20" s="643"/>
      <c r="CT20" s="643"/>
      <c r="CU20" s="643"/>
      <c r="CV20" s="643"/>
      <c r="CW20" s="643"/>
      <c r="CX20" s="643"/>
      <c r="CY20" s="644"/>
      <c r="CZ20" s="675">
        <v>100</v>
      </c>
      <c r="DA20" s="675"/>
      <c r="DB20" s="675"/>
      <c r="DC20" s="675"/>
      <c r="DD20" s="648">
        <v>1621447</v>
      </c>
      <c r="DE20" s="643"/>
      <c r="DF20" s="643"/>
      <c r="DG20" s="643"/>
      <c r="DH20" s="643"/>
      <c r="DI20" s="643"/>
      <c r="DJ20" s="643"/>
      <c r="DK20" s="643"/>
      <c r="DL20" s="643"/>
      <c r="DM20" s="643"/>
      <c r="DN20" s="643"/>
      <c r="DO20" s="643"/>
      <c r="DP20" s="644"/>
      <c r="DQ20" s="648">
        <v>7782187</v>
      </c>
      <c r="DR20" s="643"/>
      <c r="DS20" s="643"/>
      <c r="DT20" s="643"/>
      <c r="DU20" s="643"/>
      <c r="DV20" s="643"/>
      <c r="DW20" s="643"/>
      <c r="DX20" s="643"/>
      <c r="DY20" s="643"/>
      <c r="DZ20" s="643"/>
      <c r="EA20" s="643"/>
      <c r="EB20" s="643"/>
      <c r="EC20" s="688"/>
    </row>
    <row r="21" spans="2:133" ht="11.25" customHeight="1" x14ac:dyDescent="0.15">
      <c r="B21" s="639" t="s">
        <v>280</v>
      </c>
      <c r="C21" s="640"/>
      <c r="D21" s="640"/>
      <c r="E21" s="640"/>
      <c r="F21" s="640"/>
      <c r="G21" s="640"/>
      <c r="H21" s="640"/>
      <c r="I21" s="640"/>
      <c r="J21" s="640"/>
      <c r="K21" s="640"/>
      <c r="L21" s="640"/>
      <c r="M21" s="640"/>
      <c r="N21" s="640"/>
      <c r="O21" s="640"/>
      <c r="P21" s="640"/>
      <c r="Q21" s="641"/>
      <c r="R21" s="642">
        <v>943</v>
      </c>
      <c r="S21" s="643"/>
      <c r="T21" s="643"/>
      <c r="U21" s="643"/>
      <c r="V21" s="643"/>
      <c r="W21" s="643"/>
      <c r="X21" s="643"/>
      <c r="Y21" s="644"/>
      <c r="Z21" s="675">
        <v>0</v>
      </c>
      <c r="AA21" s="675"/>
      <c r="AB21" s="675"/>
      <c r="AC21" s="675"/>
      <c r="AD21" s="676">
        <v>943</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t="s">
        <v>129</v>
      </c>
      <c r="BH21" s="643"/>
      <c r="BI21" s="643"/>
      <c r="BJ21" s="643"/>
      <c r="BK21" s="643"/>
      <c r="BL21" s="643"/>
      <c r="BM21" s="643"/>
      <c r="BN21" s="644"/>
      <c r="BO21" s="675" t="s">
        <v>235</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5397968</v>
      </c>
      <c r="S22" s="643"/>
      <c r="T22" s="643"/>
      <c r="U22" s="643"/>
      <c r="V22" s="643"/>
      <c r="W22" s="643"/>
      <c r="X22" s="643"/>
      <c r="Y22" s="644"/>
      <c r="Z22" s="675">
        <v>41</v>
      </c>
      <c r="AA22" s="675"/>
      <c r="AB22" s="675"/>
      <c r="AC22" s="675"/>
      <c r="AD22" s="676">
        <v>4665705</v>
      </c>
      <c r="AE22" s="676"/>
      <c r="AF22" s="676"/>
      <c r="AG22" s="676"/>
      <c r="AH22" s="676"/>
      <c r="AI22" s="676"/>
      <c r="AJ22" s="676"/>
      <c r="AK22" s="676"/>
      <c r="AL22" s="645">
        <v>80.5</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235</v>
      </c>
      <c r="BP22" s="675"/>
      <c r="BQ22" s="675"/>
      <c r="BR22" s="675"/>
      <c r="BS22" s="648" t="s">
        <v>129</v>
      </c>
      <c r="BT22" s="643"/>
      <c r="BU22" s="643"/>
      <c r="BV22" s="643"/>
      <c r="BW22" s="643"/>
      <c r="BX22" s="643"/>
      <c r="BY22" s="643"/>
      <c r="BZ22" s="643"/>
      <c r="CA22" s="643"/>
      <c r="CB22" s="688"/>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4665705</v>
      </c>
      <c r="S23" s="643"/>
      <c r="T23" s="643"/>
      <c r="U23" s="643"/>
      <c r="V23" s="643"/>
      <c r="W23" s="643"/>
      <c r="X23" s="643"/>
      <c r="Y23" s="644"/>
      <c r="Z23" s="675">
        <v>35.4</v>
      </c>
      <c r="AA23" s="675"/>
      <c r="AB23" s="675"/>
      <c r="AC23" s="675"/>
      <c r="AD23" s="676">
        <v>4665705</v>
      </c>
      <c r="AE23" s="676"/>
      <c r="AF23" s="676"/>
      <c r="AG23" s="676"/>
      <c r="AH23" s="676"/>
      <c r="AI23" s="676"/>
      <c r="AJ23" s="676"/>
      <c r="AK23" s="676"/>
      <c r="AL23" s="645">
        <v>80.5</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129</v>
      </c>
      <c r="BP23" s="675"/>
      <c r="BQ23" s="675"/>
      <c r="BR23" s="675"/>
      <c r="BS23" s="648" t="s">
        <v>235</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628914</v>
      </c>
      <c r="S24" s="643"/>
      <c r="T24" s="643"/>
      <c r="U24" s="643"/>
      <c r="V24" s="643"/>
      <c r="W24" s="643"/>
      <c r="X24" s="643"/>
      <c r="Y24" s="644"/>
      <c r="Z24" s="675">
        <v>4.8</v>
      </c>
      <c r="AA24" s="675"/>
      <c r="AB24" s="675"/>
      <c r="AC24" s="675"/>
      <c r="AD24" s="676" t="s">
        <v>129</v>
      </c>
      <c r="AE24" s="676"/>
      <c r="AF24" s="676"/>
      <c r="AG24" s="676"/>
      <c r="AH24" s="676"/>
      <c r="AI24" s="676"/>
      <c r="AJ24" s="676"/>
      <c r="AK24" s="676"/>
      <c r="AL24" s="645" t="s">
        <v>129</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235</v>
      </c>
      <c r="BP24" s="675"/>
      <c r="BQ24" s="675"/>
      <c r="BR24" s="675"/>
      <c r="BS24" s="648" t="s">
        <v>235</v>
      </c>
      <c r="BT24" s="643"/>
      <c r="BU24" s="643"/>
      <c r="BV24" s="643"/>
      <c r="BW24" s="643"/>
      <c r="BX24" s="643"/>
      <c r="BY24" s="643"/>
      <c r="BZ24" s="643"/>
      <c r="CA24" s="643"/>
      <c r="CB24" s="688"/>
      <c r="CD24" s="700" t="s">
        <v>294</v>
      </c>
      <c r="CE24" s="701"/>
      <c r="CF24" s="701"/>
      <c r="CG24" s="701"/>
      <c r="CH24" s="701"/>
      <c r="CI24" s="701"/>
      <c r="CJ24" s="701"/>
      <c r="CK24" s="701"/>
      <c r="CL24" s="701"/>
      <c r="CM24" s="701"/>
      <c r="CN24" s="701"/>
      <c r="CO24" s="701"/>
      <c r="CP24" s="701"/>
      <c r="CQ24" s="702"/>
      <c r="CR24" s="697">
        <v>4035943</v>
      </c>
      <c r="CS24" s="698"/>
      <c r="CT24" s="698"/>
      <c r="CU24" s="698"/>
      <c r="CV24" s="698"/>
      <c r="CW24" s="698"/>
      <c r="CX24" s="698"/>
      <c r="CY24" s="741"/>
      <c r="CZ24" s="742">
        <v>32.299999999999997</v>
      </c>
      <c r="DA24" s="715"/>
      <c r="DB24" s="715"/>
      <c r="DC24" s="745"/>
      <c r="DD24" s="740">
        <v>3610865</v>
      </c>
      <c r="DE24" s="698"/>
      <c r="DF24" s="698"/>
      <c r="DG24" s="698"/>
      <c r="DH24" s="698"/>
      <c r="DI24" s="698"/>
      <c r="DJ24" s="698"/>
      <c r="DK24" s="741"/>
      <c r="DL24" s="740">
        <v>3584629</v>
      </c>
      <c r="DM24" s="698"/>
      <c r="DN24" s="698"/>
      <c r="DO24" s="698"/>
      <c r="DP24" s="698"/>
      <c r="DQ24" s="698"/>
      <c r="DR24" s="698"/>
      <c r="DS24" s="698"/>
      <c r="DT24" s="698"/>
      <c r="DU24" s="698"/>
      <c r="DV24" s="741"/>
      <c r="DW24" s="742">
        <v>60.2</v>
      </c>
      <c r="DX24" s="715"/>
      <c r="DY24" s="715"/>
      <c r="DZ24" s="715"/>
      <c r="EA24" s="715"/>
      <c r="EB24" s="715"/>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v>103349</v>
      </c>
      <c r="S25" s="643"/>
      <c r="T25" s="643"/>
      <c r="U25" s="643"/>
      <c r="V25" s="643"/>
      <c r="W25" s="643"/>
      <c r="X25" s="643"/>
      <c r="Y25" s="644"/>
      <c r="Z25" s="675">
        <v>0.8</v>
      </c>
      <c r="AA25" s="675"/>
      <c r="AB25" s="675"/>
      <c r="AC25" s="675"/>
      <c r="AD25" s="676" t="s">
        <v>129</v>
      </c>
      <c r="AE25" s="676"/>
      <c r="AF25" s="676"/>
      <c r="AG25" s="676"/>
      <c r="AH25" s="676"/>
      <c r="AI25" s="676"/>
      <c r="AJ25" s="676"/>
      <c r="AK25" s="676"/>
      <c r="AL25" s="645" t="s">
        <v>129</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235</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297</v>
      </c>
      <c r="CE25" s="686"/>
      <c r="CF25" s="686"/>
      <c r="CG25" s="686"/>
      <c r="CH25" s="686"/>
      <c r="CI25" s="686"/>
      <c r="CJ25" s="686"/>
      <c r="CK25" s="686"/>
      <c r="CL25" s="686"/>
      <c r="CM25" s="686"/>
      <c r="CN25" s="686"/>
      <c r="CO25" s="686"/>
      <c r="CP25" s="686"/>
      <c r="CQ25" s="687"/>
      <c r="CR25" s="642">
        <v>1607194</v>
      </c>
      <c r="CS25" s="661"/>
      <c r="CT25" s="661"/>
      <c r="CU25" s="661"/>
      <c r="CV25" s="661"/>
      <c r="CW25" s="661"/>
      <c r="CX25" s="661"/>
      <c r="CY25" s="662"/>
      <c r="CZ25" s="645">
        <v>12.9</v>
      </c>
      <c r="DA25" s="663"/>
      <c r="DB25" s="663"/>
      <c r="DC25" s="664"/>
      <c r="DD25" s="648">
        <v>1571646</v>
      </c>
      <c r="DE25" s="661"/>
      <c r="DF25" s="661"/>
      <c r="DG25" s="661"/>
      <c r="DH25" s="661"/>
      <c r="DI25" s="661"/>
      <c r="DJ25" s="661"/>
      <c r="DK25" s="662"/>
      <c r="DL25" s="648">
        <v>1568566</v>
      </c>
      <c r="DM25" s="661"/>
      <c r="DN25" s="661"/>
      <c r="DO25" s="661"/>
      <c r="DP25" s="661"/>
      <c r="DQ25" s="661"/>
      <c r="DR25" s="661"/>
      <c r="DS25" s="661"/>
      <c r="DT25" s="661"/>
      <c r="DU25" s="661"/>
      <c r="DV25" s="662"/>
      <c r="DW25" s="645">
        <v>26.3</v>
      </c>
      <c r="DX25" s="663"/>
      <c r="DY25" s="663"/>
      <c r="DZ25" s="663"/>
      <c r="EA25" s="663"/>
      <c r="EB25" s="663"/>
      <c r="EC25" s="681"/>
    </row>
    <row r="26" spans="2:133" ht="11.25" customHeight="1" x14ac:dyDescent="0.15">
      <c r="B26" s="639" t="s">
        <v>298</v>
      </c>
      <c r="C26" s="640"/>
      <c r="D26" s="640"/>
      <c r="E26" s="640"/>
      <c r="F26" s="640"/>
      <c r="G26" s="640"/>
      <c r="H26" s="640"/>
      <c r="I26" s="640"/>
      <c r="J26" s="640"/>
      <c r="K26" s="640"/>
      <c r="L26" s="640"/>
      <c r="M26" s="640"/>
      <c r="N26" s="640"/>
      <c r="O26" s="640"/>
      <c r="P26" s="640"/>
      <c r="Q26" s="641"/>
      <c r="R26" s="642">
        <v>6484331</v>
      </c>
      <c r="S26" s="643"/>
      <c r="T26" s="643"/>
      <c r="U26" s="643"/>
      <c r="V26" s="643"/>
      <c r="W26" s="643"/>
      <c r="X26" s="643"/>
      <c r="Y26" s="644"/>
      <c r="Z26" s="675">
        <v>49.2</v>
      </c>
      <c r="AA26" s="675"/>
      <c r="AB26" s="675"/>
      <c r="AC26" s="675"/>
      <c r="AD26" s="676">
        <v>5752068</v>
      </c>
      <c r="AE26" s="676"/>
      <c r="AF26" s="676"/>
      <c r="AG26" s="676"/>
      <c r="AH26" s="676"/>
      <c r="AI26" s="676"/>
      <c r="AJ26" s="676"/>
      <c r="AK26" s="676"/>
      <c r="AL26" s="645">
        <v>99.2</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8"/>
      <c r="CD26" s="689" t="s">
        <v>300</v>
      </c>
      <c r="CE26" s="686"/>
      <c r="CF26" s="686"/>
      <c r="CG26" s="686"/>
      <c r="CH26" s="686"/>
      <c r="CI26" s="686"/>
      <c r="CJ26" s="686"/>
      <c r="CK26" s="686"/>
      <c r="CL26" s="686"/>
      <c r="CM26" s="686"/>
      <c r="CN26" s="686"/>
      <c r="CO26" s="686"/>
      <c r="CP26" s="686"/>
      <c r="CQ26" s="687"/>
      <c r="CR26" s="642">
        <v>914905</v>
      </c>
      <c r="CS26" s="643"/>
      <c r="CT26" s="643"/>
      <c r="CU26" s="643"/>
      <c r="CV26" s="643"/>
      <c r="CW26" s="643"/>
      <c r="CX26" s="643"/>
      <c r="CY26" s="644"/>
      <c r="CZ26" s="645">
        <v>7.3</v>
      </c>
      <c r="DA26" s="663"/>
      <c r="DB26" s="663"/>
      <c r="DC26" s="664"/>
      <c r="DD26" s="648">
        <v>914905</v>
      </c>
      <c r="DE26" s="643"/>
      <c r="DF26" s="643"/>
      <c r="DG26" s="643"/>
      <c r="DH26" s="643"/>
      <c r="DI26" s="643"/>
      <c r="DJ26" s="643"/>
      <c r="DK26" s="644"/>
      <c r="DL26" s="648" t="s">
        <v>235</v>
      </c>
      <c r="DM26" s="643"/>
      <c r="DN26" s="643"/>
      <c r="DO26" s="643"/>
      <c r="DP26" s="643"/>
      <c r="DQ26" s="643"/>
      <c r="DR26" s="643"/>
      <c r="DS26" s="643"/>
      <c r="DT26" s="643"/>
      <c r="DU26" s="643"/>
      <c r="DV26" s="644"/>
      <c r="DW26" s="645" t="s">
        <v>235</v>
      </c>
      <c r="DX26" s="663"/>
      <c r="DY26" s="663"/>
      <c r="DZ26" s="663"/>
      <c r="EA26" s="663"/>
      <c r="EB26" s="663"/>
      <c r="EC26" s="681"/>
    </row>
    <row r="27" spans="2:133" ht="11.25" customHeight="1" x14ac:dyDescent="0.15">
      <c r="B27" s="639" t="s">
        <v>301</v>
      </c>
      <c r="C27" s="640"/>
      <c r="D27" s="640"/>
      <c r="E27" s="640"/>
      <c r="F27" s="640"/>
      <c r="G27" s="640"/>
      <c r="H27" s="640"/>
      <c r="I27" s="640"/>
      <c r="J27" s="640"/>
      <c r="K27" s="640"/>
      <c r="L27" s="640"/>
      <c r="M27" s="640"/>
      <c r="N27" s="640"/>
      <c r="O27" s="640"/>
      <c r="P27" s="640"/>
      <c r="Q27" s="641"/>
      <c r="R27" s="642">
        <v>1122</v>
      </c>
      <c r="S27" s="643"/>
      <c r="T27" s="643"/>
      <c r="U27" s="643"/>
      <c r="V27" s="643"/>
      <c r="W27" s="643"/>
      <c r="X27" s="643"/>
      <c r="Y27" s="644"/>
      <c r="Z27" s="675">
        <v>0</v>
      </c>
      <c r="AA27" s="675"/>
      <c r="AB27" s="675"/>
      <c r="AC27" s="675"/>
      <c r="AD27" s="676">
        <v>1122</v>
      </c>
      <c r="AE27" s="676"/>
      <c r="AF27" s="676"/>
      <c r="AG27" s="676"/>
      <c r="AH27" s="676"/>
      <c r="AI27" s="676"/>
      <c r="AJ27" s="676"/>
      <c r="AK27" s="676"/>
      <c r="AL27" s="645">
        <v>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724919</v>
      </c>
      <c r="BH27" s="643"/>
      <c r="BI27" s="643"/>
      <c r="BJ27" s="643"/>
      <c r="BK27" s="643"/>
      <c r="BL27" s="643"/>
      <c r="BM27" s="643"/>
      <c r="BN27" s="644"/>
      <c r="BO27" s="675">
        <v>100</v>
      </c>
      <c r="BP27" s="675"/>
      <c r="BQ27" s="675"/>
      <c r="BR27" s="675"/>
      <c r="BS27" s="648" t="s">
        <v>238</v>
      </c>
      <c r="BT27" s="643"/>
      <c r="BU27" s="643"/>
      <c r="BV27" s="643"/>
      <c r="BW27" s="643"/>
      <c r="BX27" s="643"/>
      <c r="BY27" s="643"/>
      <c r="BZ27" s="643"/>
      <c r="CA27" s="643"/>
      <c r="CB27" s="688"/>
      <c r="CD27" s="689" t="s">
        <v>303</v>
      </c>
      <c r="CE27" s="686"/>
      <c r="CF27" s="686"/>
      <c r="CG27" s="686"/>
      <c r="CH27" s="686"/>
      <c r="CI27" s="686"/>
      <c r="CJ27" s="686"/>
      <c r="CK27" s="686"/>
      <c r="CL27" s="686"/>
      <c r="CM27" s="686"/>
      <c r="CN27" s="686"/>
      <c r="CO27" s="686"/>
      <c r="CP27" s="686"/>
      <c r="CQ27" s="687"/>
      <c r="CR27" s="642">
        <v>570001</v>
      </c>
      <c r="CS27" s="661"/>
      <c r="CT27" s="661"/>
      <c r="CU27" s="661"/>
      <c r="CV27" s="661"/>
      <c r="CW27" s="661"/>
      <c r="CX27" s="661"/>
      <c r="CY27" s="662"/>
      <c r="CZ27" s="645">
        <v>4.5999999999999996</v>
      </c>
      <c r="DA27" s="663"/>
      <c r="DB27" s="663"/>
      <c r="DC27" s="664"/>
      <c r="DD27" s="648">
        <v>187262</v>
      </c>
      <c r="DE27" s="661"/>
      <c r="DF27" s="661"/>
      <c r="DG27" s="661"/>
      <c r="DH27" s="661"/>
      <c r="DI27" s="661"/>
      <c r="DJ27" s="661"/>
      <c r="DK27" s="662"/>
      <c r="DL27" s="648">
        <v>164106</v>
      </c>
      <c r="DM27" s="661"/>
      <c r="DN27" s="661"/>
      <c r="DO27" s="661"/>
      <c r="DP27" s="661"/>
      <c r="DQ27" s="661"/>
      <c r="DR27" s="661"/>
      <c r="DS27" s="661"/>
      <c r="DT27" s="661"/>
      <c r="DU27" s="661"/>
      <c r="DV27" s="662"/>
      <c r="DW27" s="645">
        <v>2.8</v>
      </c>
      <c r="DX27" s="663"/>
      <c r="DY27" s="663"/>
      <c r="DZ27" s="663"/>
      <c r="EA27" s="663"/>
      <c r="EB27" s="663"/>
      <c r="EC27" s="681"/>
    </row>
    <row r="28" spans="2:133" ht="11.25" customHeight="1" x14ac:dyDescent="0.15">
      <c r="B28" s="639" t="s">
        <v>304</v>
      </c>
      <c r="C28" s="640"/>
      <c r="D28" s="640"/>
      <c r="E28" s="640"/>
      <c r="F28" s="640"/>
      <c r="G28" s="640"/>
      <c r="H28" s="640"/>
      <c r="I28" s="640"/>
      <c r="J28" s="640"/>
      <c r="K28" s="640"/>
      <c r="L28" s="640"/>
      <c r="M28" s="640"/>
      <c r="N28" s="640"/>
      <c r="O28" s="640"/>
      <c r="P28" s="640"/>
      <c r="Q28" s="641"/>
      <c r="R28" s="642">
        <v>2444</v>
      </c>
      <c r="S28" s="643"/>
      <c r="T28" s="643"/>
      <c r="U28" s="643"/>
      <c r="V28" s="643"/>
      <c r="W28" s="643"/>
      <c r="X28" s="643"/>
      <c r="Y28" s="644"/>
      <c r="Z28" s="675">
        <v>0</v>
      </c>
      <c r="AA28" s="675"/>
      <c r="AB28" s="675"/>
      <c r="AC28" s="675"/>
      <c r="AD28" s="676">
        <v>1527</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305</v>
      </c>
      <c r="CE28" s="686"/>
      <c r="CF28" s="686"/>
      <c r="CG28" s="686"/>
      <c r="CH28" s="686"/>
      <c r="CI28" s="686"/>
      <c r="CJ28" s="686"/>
      <c r="CK28" s="686"/>
      <c r="CL28" s="686"/>
      <c r="CM28" s="686"/>
      <c r="CN28" s="686"/>
      <c r="CO28" s="686"/>
      <c r="CP28" s="686"/>
      <c r="CQ28" s="687"/>
      <c r="CR28" s="642">
        <v>1858748</v>
      </c>
      <c r="CS28" s="643"/>
      <c r="CT28" s="643"/>
      <c r="CU28" s="643"/>
      <c r="CV28" s="643"/>
      <c r="CW28" s="643"/>
      <c r="CX28" s="643"/>
      <c r="CY28" s="644"/>
      <c r="CZ28" s="645">
        <v>14.9</v>
      </c>
      <c r="DA28" s="663"/>
      <c r="DB28" s="663"/>
      <c r="DC28" s="664"/>
      <c r="DD28" s="648">
        <v>1851957</v>
      </c>
      <c r="DE28" s="643"/>
      <c r="DF28" s="643"/>
      <c r="DG28" s="643"/>
      <c r="DH28" s="643"/>
      <c r="DI28" s="643"/>
      <c r="DJ28" s="643"/>
      <c r="DK28" s="644"/>
      <c r="DL28" s="648">
        <v>1851957</v>
      </c>
      <c r="DM28" s="643"/>
      <c r="DN28" s="643"/>
      <c r="DO28" s="643"/>
      <c r="DP28" s="643"/>
      <c r="DQ28" s="643"/>
      <c r="DR28" s="643"/>
      <c r="DS28" s="643"/>
      <c r="DT28" s="643"/>
      <c r="DU28" s="643"/>
      <c r="DV28" s="644"/>
      <c r="DW28" s="645">
        <v>31.1</v>
      </c>
      <c r="DX28" s="663"/>
      <c r="DY28" s="663"/>
      <c r="DZ28" s="663"/>
      <c r="EA28" s="663"/>
      <c r="EB28" s="663"/>
      <c r="EC28" s="681"/>
    </row>
    <row r="29" spans="2:133" ht="11.25" customHeight="1" x14ac:dyDescent="0.15">
      <c r="B29" s="639" t="s">
        <v>306</v>
      </c>
      <c r="C29" s="640"/>
      <c r="D29" s="640"/>
      <c r="E29" s="640"/>
      <c r="F29" s="640"/>
      <c r="G29" s="640"/>
      <c r="H29" s="640"/>
      <c r="I29" s="640"/>
      <c r="J29" s="640"/>
      <c r="K29" s="640"/>
      <c r="L29" s="640"/>
      <c r="M29" s="640"/>
      <c r="N29" s="640"/>
      <c r="O29" s="640"/>
      <c r="P29" s="640"/>
      <c r="Q29" s="641"/>
      <c r="R29" s="642">
        <v>87799</v>
      </c>
      <c r="S29" s="643"/>
      <c r="T29" s="643"/>
      <c r="U29" s="643"/>
      <c r="V29" s="643"/>
      <c r="W29" s="643"/>
      <c r="X29" s="643"/>
      <c r="Y29" s="644"/>
      <c r="Z29" s="675">
        <v>0.7</v>
      </c>
      <c r="AA29" s="675"/>
      <c r="AB29" s="675"/>
      <c r="AC29" s="675"/>
      <c r="AD29" s="676">
        <v>32904</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9" t="s">
        <v>308</v>
      </c>
      <c r="CG29" s="686"/>
      <c r="CH29" s="686"/>
      <c r="CI29" s="686"/>
      <c r="CJ29" s="686"/>
      <c r="CK29" s="686"/>
      <c r="CL29" s="686"/>
      <c r="CM29" s="686"/>
      <c r="CN29" s="686"/>
      <c r="CO29" s="686"/>
      <c r="CP29" s="686"/>
      <c r="CQ29" s="687"/>
      <c r="CR29" s="642">
        <v>1858748</v>
      </c>
      <c r="CS29" s="661"/>
      <c r="CT29" s="661"/>
      <c r="CU29" s="661"/>
      <c r="CV29" s="661"/>
      <c r="CW29" s="661"/>
      <c r="CX29" s="661"/>
      <c r="CY29" s="662"/>
      <c r="CZ29" s="645">
        <v>14.9</v>
      </c>
      <c r="DA29" s="663"/>
      <c r="DB29" s="663"/>
      <c r="DC29" s="664"/>
      <c r="DD29" s="648">
        <v>1851957</v>
      </c>
      <c r="DE29" s="661"/>
      <c r="DF29" s="661"/>
      <c r="DG29" s="661"/>
      <c r="DH29" s="661"/>
      <c r="DI29" s="661"/>
      <c r="DJ29" s="661"/>
      <c r="DK29" s="662"/>
      <c r="DL29" s="648">
        <v>1851957</v>
      </c>
      <c r="DM29" s="661"/>
      <c r="DN29" s="661"/>
      <c r="DO29" s="661"/>
      <c r="DP29" s="661"/>
      <c r="DQ29" s="661"/>
      <c r="DR29" s="661"/>
      <c r="DS29" s="661"/>
      <c r="DT29" s="661"/>
      <c r="DU29" s="661"/>
      <c r="DV29" s="662"/>
      <c r="DW29" s="645">
        <v>31.1</v>
      </c>
      <c r="DX29" s="663"/>
      <c r="DY29" s="663"/>
      <c r="DZ29" s="663"/>
      <c r="EA29" s="663"/>
      <c r="EB29" s="663"/>
      <c r="EC29" s="681"/>
    </row>
    <row r="30" spans="2:133" ht="11.25" customHeight="1" x14ac:dyDescent="0.15">
      <c r="B30" s="639" t="s">
        <v>309</v>
      </c>
      <c r="C30" s="640"/>
      <c r="D30" s="640"/>
      <c r="E30" s="640"/>
      <c r="F30" s="640"/>
      <c r="G30" s="640"/>
      <c r="H30" s="640"/>
      <c r="I30" s="640"/>
      <c r="J30" s="640"/>
      <c r="K30" s="640"/>
      <c r="L30" s="640"/>
      <c r="M30" s="640"/>
      <c r="N30" s="640"/>
      <c r="O30" s="640"/>
      <c r="P30" s="640"/>
      <c r="Q30" s="641"/>
      <c r="R30" s="642">
        <v>6449</v>
      </c>
      <c r="S30" s="643"/>
      <c r="T30" s="643"/>
      <c r="U30" s="643"/>
      <c r="V30" s="643"/>
      <c r="W30" s="643"/>
      <c r="X30" s="643"/>
      <c r="Y30" s="644"/>
      <c r="Z30" s="675">
        <v>0</v>
      </c>
      <c r="AA30" s="675"/>
      <c r="AB30" s="675"/>
      <c r="AC30" s="675"/>
      <c r="AD30" s="676" t="s">
        <v>129</v>
      </c>
      <c r="AE30" s="676"/>
      <c r="AF30" s="676"/>
      <c r="AG30" s="676"/>
      <c r="AH30" s="676"/>
      <c r="AI30" s="676"/>
      <c r="AJ30" s="676"/>
      <c r="AK30" s="676"/>
      <c r="AL30" s="645" t="s">
        <v>129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3"/>
      <c r="CE30" s="734"/>
      <c r="CF30" s="689" t="s">
        <v>312</v>
      </c>
      <c r="CG30" s="686"/>
      <c r="CH30" s="686"/>
      <c r="CI30" s="686"/>
      <c r="CJ30" s="686"/>
      <c r="CK30" s="686"/>
      <c r="CL30" s="686"/>
      <c r="CM30" s="686"/>
      <c r="CN30" s="686"/>
      <c r="CO30" s="686"/>
      <c r="CP30" s="686"/>
      <c r="CQ30" s="687"/>
      <c r="CR30" s="642">
        <v>1851375</v>
      </c>
      <c r="CS30" s="643"/>
      <c r="CT30" s="643"/>
      <c r="CU30" s="643"/>
      <c r="CV30" s="643"/>
      <c r="CW30" s="643"/>
      <c r="CX30" s="643"/>
      <c r="CY30" s="644"/>
      <c r="CZ30" s="645">
        <v>14.8</v>
      </c>
      <c r="DA30" s="663"/>
      <c r="DB30" s="663"/>
      <c r="DC30" s="664"/>
      <c r="DD30" s="648">
        <v>1844589</v>
      </c>
      <c r="DE30" s="643"/>
      <c r="DF30" s="643"/>
      <c r="DG30" s="643"/>
      <c r="DH30" s="643"/>
      <c r="DI30" s="643"/>
      <c r="DJ30" s="643"/>
      <c r="DK30" s="644"/>
      <c r="DL30" s="648">
        <v>1844589</v>
      </c>
      <c r="DM30" s="643"/>
      <c r="DN30" s="643"/>
      <c r="DO30" s="643"/>
      <c r="DP30" s="643"/>
      <c r="DQ30" s="643"/>
      <c r="DR30" s="643"/>
      <c r="DS30" s="643"/>
      <c r="DT30" s="643"/>
      <c r="DU30" s="643"/>
      <c r="DV30" s="644"/>
      <c r="DW30" s="645">
        <v>31</v>
      </c>
      <c r="DX30" s="663"/>
      <c r="DY30" s="663"/>
      <c r="DZ30" s="663"/>
      <c r="EA30" s="663"/>
      <c r="EB30" s="663"/>
      <c r="EC30" s="681"/>
    </row>
    <row r="31" spans="2:133" ht="11.25" customHeight="1" x14ac:dyDescent="0.15">
      <c r="B31" s="639" t="s">
        <v>313</v>
      </c>
      <c r="C31" s="640"/>
      <c r="D31" s="640"/>
      <c r="E31" s="640"/>
      <c r="F31" s="640"/>
      <c r="G31" s="640"/>
      <c r="H31" s="640"/>
      <c r="I31" s="640"/>
      <c r="J31" s="640"/>
      <c r="K31" s="640"/>
      <c r="L31" s="640"/>
      <c r="M31" s="640"/>
      <c r="N31" s="640"/>
      <c r="O31" s="640"/>
      <c r="P31" s="640"/>
      <c r="Q31" s="641"/>
      <c r="R31" s="642">
        <v>2928495</v>
      </c>
      <c r="S31" s="643"/>
      <c r="T31" s="643"/>
      <c r="U31" s="643"/>
      <c r="V31" s="643"/>
      <c r="W31" s="643"/>
      <c r="X31" s="643"/>
      <c r="Y31" s="644"/>
      <c r="Z31" s="675">
        <v>22.2</v>
      </c>
      <c r="AA31" s="675"/>
      <c r="AB31" s="675"/>
      <c r="AC31" s="675"/>
      <c r="AD31" s="676" t="s">
        <v>235</v>
      </c>
      <c r="AE31" s="676"/>
      <c r="AF31" s="676"/>
      <c r="AG31" s="676"/>
      <c r="AH31" s="676"/>
      <c r="AI31" s="676"/>
      <c r="AJ31" s="676"/>
      <c r="AK31" s="676"/>
      <c r="AL31" s="645" t="s">
        <v>129</v>
      </c>
      <c r="AM31" s="646"/>
      <c r="AN31" s="646"/>
      <c r="AO31" s="677"/>
      <c r="AP31" s="717" t="s">
        <v>314</v>
      </c>
      <c r="AQ31" s="718"/>
      <c r="AR31" s="718"/>
      <c r="AS31" s="718"/>
      <c r="AT31" s="723" t="s">
        <v>315</v>
      </c>
      <c r="AU31" s="231"/>
      <c r="AV31" s="231"/>
      <c r="AW31" s="231"/>
      <c r="AX31" s="710" t="s">
        <v>188</v>
      </c>
      <c r="AY31" s="711"/>
      <c r="AZ31" s="711"/>
      <c r="BA31" s="711"/>
      <c r="BB31" s="711"/>
      <c r="BC31" s="711"/>
      <c r="BD31" s="711"/>
      <c r="BE31" s="711"/>
      <c r="BF31" s="712"/>
      <c r="BG31" s="713">
        <v>99.5</v>
      </c>
      <c r="BH31" s="714"/>
      <c r="BI31" s="714"/>
      <c r="BJ31" s="714"/>
      <c r="BK31" s="714"/>
      <c r="BL31" s="714"/>
      <c r="BM31" s="715">
        <v>98.1</v>
      </c>
      <c r="BN31" s="714"/>
      <c r="BO31" s="714"/>
      <c r="BP31" s="714"/>
      <c r="BQ31" s="716"/>
      <c r="BR31" s="713">
        <v>99.4</v>
      </c>
      <c r="BS31" s="714"/>
      <c r="BT31" s="714"/>
      <c r="BU31" s="714"/>
      <c r="BV31" s="714"/>
      <c r="BW31" s="714"/>
      <c r="BX31" s="715">
        <v>98</v>
      </c>
      <c r="BY31" s="714"/>
      <c r="BZ31" s="714"/>
      <c r="CA31" s="714"/>
      <c r="CB31" s="716"/>
      <c r="CD31" s="733"/>
      <c r="CE31" s="734"/>
      <c r="CF31" s="689" t="s">
        <v>316</v>
      </c>
      <c r="CG31" s="686"/>
      <c r="CH31" s="686"/>
      <c r="CI31" s="686"/>
      <c r="CJ31" s="686"/>
      <c r="CK31" s="686"/>
      <c r="CL31" s="686"/>
      <c r="CM31" s="686"/>
      <c r="CN31" s="686"/>
      <c r="CO31" s="686"/>
      <c r="CP31" s="686"/>
      <c r="CQ31" s="687"/>
      <c r="CR31" s="642">
        <v>7373</v>
      </c>
      <c r="CS31" s="661"/>
      <c r="CT31" s="661"/>
      <c r="CU31" s="661"/>
      <c r="CV31" s="661"/>
      <c r="CW31" s="661"/>
      <c r="CX31" s="661"/>
      <c r="CY31" s="662"/>
      <c r="CZ31" s="645">
        <v>0.1</v>
      </c>
      <c r="DA31" s="663"/>
      <c r="DB31" s="663"/>
      <c r="DC31" s="664"/>
      <c r="DD31" s="648">
        <v>7368</v>
      </c>
      <c r="DE31" s="661"/>
      <c r="DF31" s="661"/>
      <c r="DG31" s="661"/>
      <c r="DH31" s="661"/>
      <c r="DI31" s="661"/>
      <c r="DJ31" s="661"/>
      <c r="DK31" s="662"/>
      <c r="DL31" s="648">
        <v>7368</v>
      </c>
      <c r="DM31" s="661"/>
      <c r="DN31" s="661"/>
      <c r="DO31" s="661"/>
      <c r="DP31" s="661"/>
      <c r="DQ31" s="661"/>
      <c r="DR31" s="661"/>
      <c r="DS31" s="661"/>
      <c r="DT31" s="661"/>
      <c r="DU31" s="661"/>
      <c r="DV31" s="662"/>
      <c r="DW31" s="645">
        <v>0.1</v>
      </c>
      <c r="DX31" s="663"/>
      <c r="DY31" s="663"/>
      <c r="DZ31" s="663"/>
      <c r="EA31" s="663"/>
      <c r="EB31" s="663"/>
      <c r="EC31" s="681"/>
    </row>
    <row r="32" spans="2:133" ht="11.25" customHeight="1" x14ac:dyDescent="0.15">
      <c r="B32" s="706" t="s">
        <v>317</v>
      </c>
      <c r="C32" s="707"/>
      <c r="D32" s="707"/>
      <c r="E32" s="707"/>
      <c r="F32" s="707"/>
      <c r="G32" s="707"/>
      <c r="H32" s="707"/>
      <c r="I32" s="707"/>
      <c r="J32" s="707"/>
      <c r="K32" s="707"/>
      <c r="L32" s="707"/>
      <c r="M32" s="707"/>
      <c r="N32" s="707"/>
      <c r="O32" s="707"/>
      <c r="P32" s="707"/>
      <c r="Q32" s="708"/>
      <c r="R32" s="642" t="s">
        <v>129</v>
      </c>
      <c r="S32" s="643"/>
      <c r="T32" s="643"/>
      <c r="U32" s="643"/>
      <c r="V32" s="643"/>
      <c r="W32" s="643"/>
      <c r="X32" s="643"/>
      <c r="Y32" s="644"/>
      <c r="Z32" s="675" t="s">
        <v>275</v>
      </c>
      <c r="AA32" s="675"/>
      <c r="AB32" s="675"/>
      <c r="AC32" s="675"/>
      <c r="AD32" s="676" t="s">
        <v>129</v>
      </c>
      <c r="AE32" s="676"/>
      <c r="AF32" s="676"/>
      <c r="AG32" s="676"/>
      <c r="AH32" s="676"/>
      <c r="AI32" s="676"/>
      <c r="AJ32" s="676"/>
      <c r="AK32" s="676"/>
      <c r="AL32" s="645" t="s">
        <v>129</v>
      </c>
      <c r="AM32" s="646"/>
      <c r="AN32" s="646"/>
      <c r="AO32" s="677"/>
      <c r="AP32" s="719"/>
      <c r="AQ32" s="720"/>
      <c r="AR32" s="720"/>
      <c r="AS32" s="720"/>
      <c r="AT32" s="724"/>
      <c r="AU32" s="230" t="s">
        <v>318</v>
      </c>
      <c r="AV32" s="230"/>
      <c r="AW32" s="230"/>
      <c r="AX32" s="639" t="s">
        <v>319</v>
      </c>
      <c r="AY32" s="640"/>
      <c r="AZ32" s="640"/>
      <c r="BA32" s="640"/>
      <c r="BB32" s="640"/>
      <c r="BC32" s="640"/>
      <c r="BD32" s="640"/>
      <c r="BE32" s="640"/>
      <c r="BF32" s="641"/>
      <c r="BG32" s="726">
        <v>99.5</v>
      </c>
      <c r="BH32" s="661"/>
      <c r="BI32" s="661"/>
      <c r="BJ32" s="661"/>
      <c r="BK32" s="661"/>
      <c r="BL32" s="661"/>
      <c r="BM32" s="646">
        <v>98.9</v>
      </c>
      <c r="BN32" s="727"/>
      <c r="BO32" s="727"/>
      <c r="BP32" s="727"/>
      <c r="BQ32" s="685"/>
      <c r="BR32" s="726">
        <v>99.5</v>
      </c>
      <c r="BS32" s="661"/>
      <c r="BT32" s="661"/>
      <c r="BU32" s="661"/>
      <c r="BV32" s="661"/>
      <c r="BW32" s="661"/>
      <c r="BX32" s="646">
        <v>99</v>
      </c>
      <c r="BY32" s="727"/>
      <c r="BZ32" s="727"/>
      <c r="CA32" s="727"/>
      <c r="CB32" s="685"/>
      <c r="CD32" s="735"/>
      <c r="CE32" s="736"/>
      <c r="CF32" s="689" t="s">
        <v>320</v>
      </c>
      <c r="CG32" s="686"/>
      <c r="CH32" s="686"/>
      <c r="CI32" s="686"/>
      <c r="CJ32" s="686"/>
      <c r="CK32" s="686"/>
      <c r="CL32" s="686"/>
      <c r="CM32" s="686"/>
      <c r="CN32" s="686"/>
      <c r="CO32" s="686"/>
      <c r="CP32" s="686"/>
      <c r="CQ32" s="687"/>
      <c r="CR32" s="642" t="s">
        <v>235</v>
      </c>
      <c r="CS32" s="643"/>
      <c r="CT32" s="643"/>
      <c r="CU32" s="643"/>
      <c r="CV32" s="643"/>
      <c r="CW32" s="643"/>
      <c r="CX32" s="643"/>
      <c r="CY32" s="644"/>
      <c r="CZ32" s="645" t="s">
        <v>235</v>
      </c>
      <c r="DA32" s="663"/>
      <c r="DB32" s="663"/>
      <c r="DC32" s="664"/>
      <c r="DD32" s="648" t="s">
        <v>129</v>
      </c>
      <c r="DE32" s="643"/>
      <c r="DF32" s="643"/>
      <c r="DG32" s="643"/>
      <c r="DH32" s="643"/>
      <c r="DI32" s="643"/>
      <c r="DJ32" s="643"/>
      <c r="DK32" s="644"/>
      <c r="DL32" s="648" t="s">
        <v>235</v>
      </c>
      <c r="DM32" s="643"/>
      <c r="DN32" s="643"/>
      <c r="DO32" s="643"/>
      <c r="DP32" s="643"/>
      <c r="DQ32" s="643"/>
      <c r="DR32" s="643"/>
      <c r="DS32" s="643"/>
      <c r="DT32" s="643"/>
      <c r="DU32" s="643"/>
      <c r="DV32" s="644"/>
      <c r="DW32" s="645" t="s">
        <v>129</v>
      </c>
      <c r="DX32" s="663"/>
      <c r="DY32" s="663"/>
      <c r="DZ32" s="663"/>
      <c r="EA32" s="663"/>
      <c r="EB32" s="663"/>
      <c r="EC32" s="681"/>
    </row>
    <row r="33" spans="2:133" ht="11.25" customHeight="1" x14ac:dyDescent="0.15">
      <c r="B33" s="639" t="s">
        <v>321</v>
      </c>
      <c r="C33" s="640"/>
      <c r="D33" s="640"/>
      <c r="E33" s="640"/>
      <c r="F33" s="640"/>
      <c r="G33" s="640"/>
      <c r="H33" s="640"/>
      <c r="I33" s="640"/>
      <c r="J33" s="640"/>
      <c r="K33" s="640"/>
      <c r="L33" s="640"/>
      <c r="M33" s="640"/>
      <c r="N33" s="640"/>
      <c r="O33" s="640"/>
      <c r="P33" s="640"/>
      <c r="Q33" s="641"/>
      <c r="R33" s="642">
        <v>681279</v>
      </c>
      <c r="S33" s="643"/>
      <c r="T33" s="643"/>
      <c r="U33" s="643"/>
      <c r="V33" s="643"/>
      <c r="W33" s="643"/>
      <c r="X33" s="643"/>
      <c r="Y33" s="644"/>
      <c r="Z33" s="675">
        <v>5.2</v>
      </c>
      <c r="AA33" s="675"/>
      <c r="AB33" s="675"/>
      <c r="AC33" s="675"/>
      <c r="AD33" s="676" t="s">
        <v>235</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322</v>
      </c>
      <c r="AY33" s="624"/>
      <c r="AZ33" s="624"/>
      <c r="BA33" s="624"/>
      <c r="BB33" s="624"/>
      <c r="BC33" s="624"/>
      <c r="BD33" s="624"/>
      <c r="BE33" s="624"/>
      <c r="BF33" s="625"/>
      <c r="BG33" s="709">
        <v>99.4</v>
      </c>
      <c r="BH33" s="627"/>
      <c r="BI33" s="627"/>
      <c r="BJ33" s="627"/>
      <c r="BK33" s="627"/>
      <c r="BL33" s="627"/>
      <c r="BM33" s="669">
        <v>96.9</v>
      </c>
      <c r="BN33" s="627"/>
      <c r="BO33" s="627"/>
      <c r="BP33" s="627"/>
      <c r="BQ33" s="671"/>
      <c r="BR33" s="709">
        <v>99.2</v>
      </c>
      <c r="BS33" s="627"/>
      <c r="BT33" s="627"/>
      <c r="BU33" s="627"/>
      <c r="BV33" s="627"/>
      <c r="BW33" s="627"/>
      <c r="BX33" s="669">
        <v>96.7</v>
      </c>
      <c r="BY33" s="627"/>
      <c r="BZ33" s="627"/>
      <c r="CA33" s="627"/>
      <c r="CB33" s="671"/>
      <c r="CD33" s="689" t="s">
        <v>323</v>
      </c>
      <c r="CE33" s="686"/>
      <c r="CF33" s="686"/>
      <c r="CG33" s="686"/>
      <c r="CH33" s="686"/>
      <c r="CI33" s="686"/>
      <c r="CJ33" s="686"/>
      <c r="CK33" s="686"/>
      <c r="CL33" s="686"/>
      <c r="CM33" s="686"/>
      <c r="CN33" s="686"/>
      <c r="CO33" s="686"/>
      <c r="CP33" s="686"/>
      <c r="CQ33" s="687"/>
      <c r="CR33" s="642">
        <v>5579614</v>
      </c>
      <c r="CS33" s="661"/>
      <c r="CT33" s="661"/>
      <c r="CU33" s="661"/>
      <c r="CV33" s="661"/>
      <c r="CW33" s="661"/>
      <c r="CX33" s="661"/>
      <c r="CY33" s="662"/>
      <c r="CZ33" s="645">
        <v>44.6</v>
      </c>
      <c r="DA33" s="663"/>
      <c r="DB33" s="663"/>
      <c r="DC33" s="664"/>
      <c r="DD33" s="648">
        <v>3852614</v>
      </c>
      <c r="DE33" s="661"/>
      <c r="DF33" s="661"/>
      <c r="DG33" s="661"/>
      <c r="DH33" s="661"/>
      <c r="DI33" s="661"/>
      <c r="DJ33" s="661"/>
      <c r="DK33" s="662"/>
      <c r="DL33" s="648">
        <v>2127578</v>
      </c>
      <c r="DM33" s="661"/>
      <c r="DN33" s="661"/>
      <c r="DO33" s="661"/>
      <c r="DP33" s="661"/>
      <c r="DQ33" s="661"/>
      <c r="DR33" s="661"/>
      <c r="DS33" s="661"/>
      <c r="DT33" s="661"/>
      <c r="DU33" s="661"/>
      <c r="DV33" s="662"/>
      <c r="DW33" s="645">
        <v>35.700000000000003</v>
      </c>
      <c r="DX33" s="663"/>
      <c r="DY33" s="663"/>
      <c r="DZ33" s="663"/>
      <c r="EA33" s="663"/>
      <c r="EB33" s="663"/>
      <c r="EC33" s="681"/>
    </row>
    <row r="34" spans="2:133" ht="11.25" customHeight="1" x14ac:dyDescent="0.15">
      <c r="B34" s="639" t="s">
        <v>324</v>
      </c>
      <c r="C34" s="640"/>
      <c r="D34" s="640"/>
      <c r="E34" s="640"/>
      <c r="F34" s="640"/>
      <c r="G34" s="640"/>
      <c r="H34" s="640"/>
      <c r="I34" s="640"/>
      <c r="J34" s="640"/>
      <c r="K34" s="640"/>
      <c r="L34" s="640"/>
      <c r="M34" s="640"/>
      <c r="N34" s="640"/>
      <c r="O34" s="640"/>
      <c r="P34" s="640"/>
      <c r="Q34" s="641"/>
      <c r="R34" s="642">
        <v>251187</v>
      </c>
      <c r="S34" s="643"/>
      <c r="T34" s="643"/>
      <c r="U34" s="643"/>
      <c r="V34" s="643"/>
      <c r="W34" s="643"/>
      <c r="X34" s="643"/>
      <c r="Y34" s="644"/>
      <c r="Z34" s="675">
        <v>1.9</v>
      </c>
      <c r="AA34" s="675"/>
      <c r="AB34" s="675"/>
      <c r="AC34" s="675"/>
      <c r="AD34" s="676">
        <v>9419</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325</v>
      </c>
      <c r="CE34" s="686"/>
      <c r="CF34" s="686"/>
      <c r="CG34" s="686"/>
      <c r="CH34" s="686"/>
      <c r="CI34" s="686"/>
      <c r="CJ34" s="686"/>
      <c r="CK34" s="686"/>
      <c r="CL34" s="686"/>
      <c r="CM34" s="686"/>
      <c r="CN34" s="686"/>
      <c r="CO34" s="686"/>
      <c r="CP34" s="686"/>
      <c r="CQ34" s="687"/>
      <c r="CR34" s="642">
        <v>1232174</v>
      </c>
      <c r="CS34" s="643"/>
      <c r="CT34" s="643"/>
      <c r="CU34" s="643"/>
      <c r="CV34" s="643"/>
      <c r="CW34" s="643"/>
      <c r="CX34" s="643"/>
      <c r="CY34" s="644"/>
      <c r="CZ34" s="645">
        <v>9.9</v>
      </c>
      <c r="DA34" s="663"/>
      <c r="DB34" s="663"/>
      <c r="DC34" s="664"/>
      <c r="DD34" s="648">
        <v>953811</v>
      </c>
      <c r="DE34" s="643"/>
      <c r="DF34" s="643"/>
      <c r="DG34" s="643"/>
      <c r="DH34" s="643"/>
      <c r="DI34" s="643"/>
      <c r="DJ34" s="643"/>
      <c r="DK34" s="644"/>
      <c r="DL34" s="648">
        <v>643143</v>
      </c>
      <c r="DM34" s="643"/>
      <c r="DN34" s="643"/>
      <c r="DO34" s="643"/>
      <c r="DP34" s="643"/>
      <c r="DQ34" s="643"/>
      <c r="DR34" s="643"/>
      <c r="DS34" s="643"/>
      <c r="DT34" s="643"/>
      <c r="DU34" s="643"/>
      <c r="DV34" s="644"/>
      <c r="DW34" s="645">
        <v>10.8</v>
      </c>
      <c r="DX34" s="663"/>
      <c r="DY34" s="663"/>
      <c r="DZ34" s="663"/>
      <c r="EA34" s="663"/>
      <c r="EB34" s="663"/>
      <c r="EC34" s="681"/>
    </row>
    <row r="35" spans="2:133" ht="11.25" customHeight="1" x14ac:dyDescent="0.15">
      <c r="B35" s="639" t="s">
        <v>326</v>
      </c>
      <c r="C35" s="640"/>
      <c r="D35" s="640"/>
      <c r="E35" s="640"/>
      <c r="F35" s="640"/>
      <c r="G35" s="640"/>
      <c r="H35" s="640"/>
      <c r="I35" s="640"/>
      <c r="J35" s="640"/>
      <c r="K35" s="640"/>
      <c r="L35" s="640"/>
      <c r="M35" s="640"/>
      <c r="N35" s="640"/>
      <c r="O35" s="640"/>
      <c r="P35" s="640"/>
      <c r="Q35" s="641"/>
      <c r="R35" s="642">
        <v>119952</v>
      </c>
      <c r="S35" s="643"/>
      <c r="T35" s="643"/>
      <c r="U35" s="643"/>
      <c r="V35" s="643"/>
      <c r="W35" s="643"/>
      <c r="X35" s="643"/>
      <c r="Y35" s="644"/>
      <c r="Z35" s="675">
        <v>0.9</v>
      </c>
      <c r="AA35" s="675"/>
      <c r="AB35" s="675"/>
      <c r="AC35" s="675"/>
      <c r="AD35" s="676" t="s">
        <v>129</v>
      </c>
      <c r="AE35" s="676"/>
      <c r="AF35" s="676"/>
      <c r="AG35" s="676"/>
      <c r="AH35" s="676"/>
      <c r="AI35" s="676"/>
      <c r="AJ35" s="676"/>
      <c r="AK35" s="676"/>
      <c r="AL35" s="645" t="s">
        <v>235</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329</v>
      </c>
      <c r="CE35" s="686"/>
      <c r="CF35" s="686"/>
      <c r="CG35" s="686"/>
      <c r="CH35" s="686"/>
      <c r="CI35" s="686"/>
      <c r="CJ35" s="686"/>
      <c r="CK35" s="686"/>
      <c r="CL35" s="686"/>
      <c r="CM35" s="686"/>
      <c r="CN35" s="686"/>
      <c r="CO35" s="686"/>
      <c r="CP35" s="686"/>
      <c r="CQ35" s="687"/>
      <c r="CR35" s="642">
        <v>282759</v>
      </c>
      <c r="CS35" s="661"/>
      <c r="CT35" s="661"/>
      <c r="CU35" s="661"/>
      <c r="CV35" s="661"/>
      <c r="CW35" s="661"/>
      <c r="CX35" s="661"/>
      <c r="CY35" s="662"/>
      <c r="CZ35" s="645">
        <v>2.2999999999999998</v>
      </c>
      <c r="DA35" s="663"/>
      <c r="DB35" s="663"/>
      <c r="DC35" s="664"/>
      <c r="DD35" s="648">
        <v>243060</v>
      </c>
      <c r="DE35" s="661"/>
      <c r="DF35" s="661"/>
      <c r="DG35" s="661"/>
      <c r="DH35" s="661"/>
      <c r="DI35" s="661"/>
      <c r="DJ35" s="661"/>
      <c r="DK35" s="662"/>
      <c r="DL35" s="648">
        <v>205971</v>
      </c>
      <c r="DM35" s="661"/>
      <c r="DN35" s="661"/>
      <c r="DO35" s="661"/>
      <c r="DP35" s="661"/>
      <c r="DQ35" s="661"/>
      <c r="DR35" s="661"/>
      <c r="DS35" s="661"/>
      <c r="DT35" s="661"/>
      <c r="DU35" s="661"/>
      <c r="DV35" s="662"/>
      <c r="DW35" s="645">
        <v>3.5</v>
      </c>
      <c r="DX35" s="663"/>
      <c r="DY35" s="663"/>
      <c r="DZ35" s="663"/>
      <c r="EA35" s="663"/>
      <c r="EB35" s="663"/>
      <c r="EC35" s="681"/>
    </row>
    <row r="36" spans="2:133" ht="11.25" customHeight="1" x14ac:dyDescent="0.15">
      <c r="B36" s="639" t="s">
        <v>330</v>
      </c>
      <c r="C36" s="640"/>
      <c r="D36" s="640"/>
      <c r="E36" s="640"/>
      <c r="F36" s="640"/>
      <c r="G36" s="640"/>
      <c r="H36" s="640"/>
      <c r="I36" s="640"/>
      <c r="J36" s="640"/>
      <c r="K36" s="640"/>
      <c r="L36" s="640"/>
      <c r="M36" s="640"/>
      <c r="N36" s="640"/>
      <c r="O36" s="640"/>
      <c r="P36" s="640"/>
      <c r="Q36" s="641"/>
      <c r="R36" s="642">
        <v>281528</v>
      </c>
      <c r="S36" s="643"/>
      <c r="T36" s="643"/>
      <c r="U36" s="643"/>
      <c r="V36" s="643"/>
      <c r="W36" s="643"/>
      <c r="X36" s="643"/>
      <c r="Y36" s="644"/>
      <c r="Z36" s="675">
        <v>2.1</v>
      </c>
      <c r="AA36" s="675"/>
      <c r="AB36" s="675"/>
      <c r="AC36" s="675"/>
      <c r="AD36" s="676" t="s">
        <v>235</v>
      </c>
      <c r="AE36" s="676"/>
      <c r="AF36" s="676"/>
      <c r="AG36" s="676"/>
      <c r="AH36" s="676"/>
      <c r="AI36" s="676"/>
      <c r="AJ36" s="676"/>
      <c r="AK36" s="676"/>
      <c r="AL36" s="645" t="s">
        <v>129</v>
      </c>
      <c r="AM36" s="646"/>
      <c r="AN36" s="646"/>
      <c r="AO36" s="677"/>
      <c r="AP36" s="235"/>
      <c r="AQ36" s="694" t="s">
        <v>331</v>
      </c>
      <c r="AR36" s="695"/>
      <c r="AS36" s="695"/>
      <c r="AT36" s="695"/>
      <c r="AU36" s="695"/>
      <c r="AV36" s="695"/>
      <c r="AW36" s="695"/>
      <c r="AX36" s="695"/>
      <c r="AY36" s="696"/>
      <c r="AZ36" s="697">
        <v>941903</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22316</v>
      </c>
      <c r="BW36" s="698"/>
      <c r="BX36" s="698"/>
      <c r="BY36" s="698"/>
      <c r="BZ36" s="698"/>
      <c r="CA36" s="698"/>
      <c r="CB36" s="699"/>
      <c r="CD36" s="689" t="s">
        <v>333</v>
      </c>
      <c r="CE36" s="686"/>
      <c r="CF36" s="686"/>
      <c r="CG36" s="686"/>
      <c r="CH36" s="686"/>
      <c r="CI36" s="686"/>
      <c r="CJ36" s="686"/>
      <c r="CK36" s="686"/>
      <c r="CL36" s="686"/>
      <c r="CM36" s="686"/>
      <c r="CN36" s="686"/>
      <c r="CO36" s="686"/>
      <c r="CP36" s="686"/>
      <c r="CQ36" s="687"/>
      <c r="CR36" s="642">
        <v>2638126</v>
      </c>
      <c r="CS36" s="643"/>
      <c r="CT36" s="643"/>
      <c r="CU36" s="643"/>
      <c r="CV36" s="643"/>
      <c r="CW36" s="643"/>
      <c r="CX36" s="643"/>
      <c r="CY36" s="644"/>
      <c r="CZ36" s="645">
        <v>21.1</v>
      </c>
      <c r="DA36" s="663"/>
      <c r="DB36" s="663"/>
      <c r="DC36" s="664"/>
      <c r="DD36" s="648">
        <v>1486321</v>
      </c>
      <c r="DE36" s="643"/>
      <c r="DF36" s="643"/>
      <c r="DG36" s="643"/>
      <c r="DH36" s="643"/>
      <c r="DI36" s="643"/>
      <c r="DJ36" s="643"/>
      <c r="DK36" s="644"/>
      <c r="DL36" s="648">
        <v>708105</v>
      </c>
      <c r="DM36" s="643"/>
      <c r="DN36" s="643"/>
      <c r="DO36" s="643"/>
      <c r="DP36" s="643"/>
      <c r="DQ36" s="643"/>
      <c r="DR36" s="643"/>
      <c r="DS36" s="643"/>
      <c r="DT36" s="643"/>
      <c r="DU36" s="643"/>
      <c r="DV36" s="644"/>
      <c r="DW36" s="645">
        <v>11.9</v>
      </c>
      <c r="DX36" s="663"/>
      <c r="DY36" s="663"/>
      <c r="DZ36" s="663"/>
      <c r="EA36" s="663"/>
      <c r="EB36" s="663"/>
      <c r="EC36" s="681"/>
    </row>
    <row r="37" spans="2:133" ht="11.25" customHeight="1" x14ac:dyDescent="0.15">
      <c r="B37" s="639" t="s">
        <v>334</v>
      </c>
      <c r="C37" s="640"/>
      <c r="D37" s="640"/>
      <c r="E37" s="640"/>
      <c r="F37" s="640"/>
      <c r="G37" s="640"/>
      <c r="H37" s="640"/>
      <c r="I37" s="640"/>
      <c r="J37" s="640"/>
      <c r="K37" s="640"/>
      <c r="L37" s="640"/>
      <c r="M37" s="640"/>
      <c r="N37" s="640"/>
      <c r="O37" s="640"/>
      <c r="P37" s="640"/>
      <c r="Q37" s="641"/>
      <c r="R37" s="642">
        <v>874748</v>
      </c>
      <c r="S37" s="643"/>
      <c r="T37" s="643"/>
      <c r="U37" s="643"/>
      <c r="V37" s="643"/>
      <c r="W37" s="643"/>
      <c r="X37" s="643"/>
      <c r="Y37" s="644"/>
      <c r="Z37" s="675">
        <v>6.6</v>
      </c>
      <c r="AA37" s="675"/>
      <c r="AB37" s="675"/>
      <c r="AC37" s="675"/>
      <c r="AD37" s="676" t="s">
        <v>129</v>
      </c>
      <c r="AE37" s="676"/>
      <c r="AF37" s="676"/>
      <c r="AG37" s="676"/>
      <c r="AH37" s="676"/>
      <c r="AI37" s="676"/>
      <c r="AJ37" s="676"/>
      <c r="AK37" s="676"/>
      <c r="AL37" s="645" t="s">
        <v>235</v>
      </c>
      <c r="AM37" s="646"/>
      <c r="AN37" s="646"/>
      <c r="AO37" s="677"/>
      <c r="AQ37" s="682" t="s">
        <v>335</v>
      </c>
      <c r="AR37" s="683"/>
      <c r="AS37" s="683"/>
      <c r="AT37" s="683"/>
      <c r="AU37" s="683"/>
      <c r="AV37" s="683"/>
      <c r="AW37" s="683"/>
      <c r="AX37" s="683"/>
      <c r="AY37" s="684"/>
      <c r="AZ37" s="642">
        <v>170059</v>
      </c>
      <c r="BA37" s="643"/>
      <c r="BB37" s="643"/>
      <c r="BC37" s="643"/>
      <c r="BD37" s="661"/>
      <c r="BE37" s="661"/>
      <c r="BF37" s="685"/>
      <c r="BG37" s="689" t="s">
        <v>336</v>
      </c>
      <c r="BH37" s="686"/>
      <c r="BI37" s="686"/>
      <c r="BJ37" s="686"/>
      <c r="BK37" s="686"/>
      <c r="BL37" s="686"/>
      <c r="BM37" s="686"/>
      <c r="BN37" s="686"/>
      <c r="BO37" s="686"/>
      <c r="BP37" s="686"/>
      <c r="BQ37" s="686"/>
      <c r="BR37" s="686"/>
      <c r="BS37" s="686"/>
      <c r="BT37" s="686"/>
      <c r="BU37" s="687"/>
      <c r="BV37" s="642">
        <v>-2181</v>
      </c>
      <c r="BW37" s="643"/>
      <c r="BX37" s="643"/>
      <c r="BY37" s="643"/>
      <c r="BZ37" s="643"/>
      <c r="CA37" s="643"/>
      <c r="CB37" s="688"/>
      <c r="CD37" s="689" t="s">
        <v>337</v>
      </c>
      <c r="CE37" s="686"/>
      <c r="CF37" s="686"/>
      <c r="CG37" s="686"/>
      <c r="CH37" s="686"/>
      <c r="CI37" s="686"/>
      <c r="CJ37" s="686"/>
      <c r="CK37" s="686"/>
      <c r="CL37" s="686"/>
      <c r="CM37" s="686"/>
      <c r="CN37" s="686"/>
      <c r="CO37" s="686"/>
      <c r="CP37" s="686"/>
      <c r="CQ37" s="687"/>
      <c r="CR37" s="642">
        <v>479201</v>
      </c>
      <c r="CS37" s="661"/>
      <c r="CT37" s="661"/>
      <c r="CU37" s="661"/>
      <c r="CV37" s="661"/>
      <c r="CW37" s="661"/>
      <c r="CX37" s="661"/>
      <c r="CY37" s="662"/>
      <c r="CZ37" s="645">
        <v>3.8</v>
      </c>
      <c r="DA37" s="663"/>
      <c r="DB37" s="663"/>
      <c r="DC37" s="664"/>
      <c r="DD37" s="648">
        <v>431861</v>
      </c>
      <c r="DE37" s="661"/>
      <c r="DF37" s="661"/>
      <c r="DG37" s="661"/>
      <c r="DH37" s="661"/>
      <c r="DI37" s="661"/>
      <c r="DJ37" s="661"/>
      <c r="DK37" s="662"/>
      <c r="DL37" s="648">
        <v>425572</v>
      </c>
      <c r="DM37" s="661"/>
      <c r="DN37" s="661"/>
      <c r="DO37" s="661"/>
      <c r="DP37" s="661"/>
      <c r="DQ37" s="661"/>
      <c r="DR37" s="661"/>
      <c r="DS37" s="661"/>
      <c r="DT37" s="661"/>
      <c r="DU37" s="661"/>
      <c r="DV37" s="662"/>
      <c r="DW37" s="645">
        <v>7.1</v>
      </c>
      <c r="DX37" s="663"/>
      <c r="DY37" s="663"/>
      <c r="DZ37" s="663"/>
      <c r="EA37" s="663"/>
      <c r="EB37" s="663"/>
      <c r="EC37" s="681"/>
    </row>
    <row r="38" spans="2:133" ht="11.25" customHeight="1" x14ac:dyDescent="0.15">
      <c r="B38" s="639" t="s">
        <v>338</v>
      </c>
      <c r="C38" s="640"/>
      <c r="D38" s="640"/>
      <c r="E38" s="640"/>
      <c r="F38" s="640"/>
      <c r="G38" s="640"/>
      <c r="H38" s="640"/>
      <c r="I38" s="640"/>
      <c r="J38" s="640"/>
      <c r="K38" s="640"/>
      <c r="L38" s="640"/>
      <c r="M38" s="640"/>
      <c r="N38" s="640"/>
      <c r="O38" s="640"/>
      <c r="P38" s="640"/>
      <c r="Q38" s="641"/>
      <c r="R38" s="642">
        <v>319378</v>
      </c>
      <c r="S38" s="643"/>
      <c r="T38" s="643"/>
      <c r="U38" s="643"/>
      <c r="V38" s="643"/>
      <c r="W38" s="643"/>
      <c r="X38" s="643"/>
      <c r="Y38" s="644"/>
      <c r="Z38" s="675">
        <v>2.4</v>
      </c>
      <c r="AA38" s="675"/>
      <c r="AB38" s="675"/>
      <c r="AC38" s="675"/>
      <c r="AD38" s="676">
        <v>342</v>
      </c>
      <c r="AE38" s="676"/>
      <c r="AF38" s="676"/>
      <c r="AG38" s="676"/>
      <c r="AH38" s="676"/>
      <c r="AI38" s="676"/>
      <c r="AJ38" s="676"/>
      <c r="AK38" s="676"/>
      <c r="AL38" s="645">
        <v>0</v>
      </c>
      <c r="AM38" s="646"/>
      <c r="AN38" s="646"/>
      <c r="AO38" s="677"/>
      <c r="AQ38" s="682" t="s">
        <v>339</v>
      </c>
      <c r="AR38" s="683"/>
      <c r="AS38" s="683"/>
      <c r="AT38" s="683"/>
      <c r="AU38" s="683"/>
      <c r="AV38" s="683"/>
      <c r="AW38" s="683"/>
      <c r="AX38" s="683"/>
      <c r="AY38" s="684"/>
      <c r="AZ38" s="642">
        <v>112582</v>
      </c>
      <c r="BA38" s="643"/>
      <c r="BB38" s="643"/>
      <c r="BC38" s="643"/>
      <c r="BD38" s="661"/>
      <c r="BE38" s="661"/>
      <c r="BF38" s="685"/>
      <c r="BG38" s="689" t="s">
        <v>340</v>
      </c>
      <c r="BH38" s="686"/>
      <c r="BI38" s="686"/>
      <c r="BJ38" s="686"/>
      <c r="BK38" s="686"/>
      <c r="BL38" s="686"/>
      <c r="BM38" s="686"/>
      <c r="BN38" s="686"/>
      <c r="BO38" s="686"/>
      <c r="BP38" s="686"/>
      <c r="BQ38" s="686"/>
      <c r="BR38" s="686"/>
      <c r="BS38" s="686"/>
      <c r="BT38" s="686"/>
      <c r="BU38" s="687"/>
      <c r="BV38" s="642">
        <v>1501</v>
      </c>
      <c r="BW38" s="643"/>
      <c r="BX38" s="643"/>
      <c r="BY38" s="643"/>
      <c r="BZ38" s="643"/>
      <c r="CA38" s="643"/>
      <c r="CB38" s="688"/>
      <c r="CD38" s="689" t="s">
        <v>341</v>
      </c>
      <c r="CE38" s="686"/>
      <c r="CF38" s="686"/>
      <c r="CG38" s="686"/>
      <c r="CH38" s="686"/>
      <c r="CI38" s="686"/>
      <c r="CJ38" s="686"/>
      <c r="CK38" s="686"/>
      <c r="CL38" s="686"/>
      <c r="CM38" s="686"/>
      <c r="CN38" s="686"/>
      <c r="CO38" s="686"/>
      <c r="CP38" s="686"/>
      <c r="CQ38" s="687"/>
      <c r="CR38" s="642">
        <v>771844</v>
      </c>
      <c r="CS38" s="643"/>
      <c r="CT38" s="643"/>
      <c r="CU38" s="643"/>
      <c r="CV38" s="643"/>
      <c r="CW38" s="643"/>
      <c r="CX38" s="643"/>
      <c r="CY38" s="644"/>
      <c r="CZ38" s="645">
        <v>6.2</v>
      </c>
      <c r="DA38" s="663"/>
      <c r="DB38" s="663"/>
      <c r="DC38" s="664"/>
      <c r="DD38" s="648">
        <v>671677</v>
      </c>
      <c r="DE38" s="643"/>
      <c r="DF38" s="643"/>
      <c r="DG38" s="643"/>
      <c r="DH38" s="643"/>
      <c r="DI38" s="643"/>
      <c r="DJ38" s="643"/>
      <c r="DK38" s="644"/>
      <c r="DL38" s="648">
        <v>564878</v>
      </c>
      <c r="DM38" s="643"/>
      <c r="DN38" s="643"/>
      <c r="DO38" s="643"/>
      <c r="DP38" s="643"/>
      <c r="DQ38" s="643"/>
      <c r="DR38" s="643"/>
      <c r="DS38" s="643"/>
      <c r="DT38" s="643"/>
      <c r="DU38" s="643"/>
      <c r="DV38" s="644"/>
      <c r="DW38" s="645">
        <v>9.5</v>
      </c>
      <c r="DX38" s="663"/>
      <c r="DY38" s="663"/>
      <c r="DZ38" s="663"/>
      <c r="EA38" s="663"/>
      <c r="EB38" s="663"/>
      <c r="EC38" s="681"/>
    </row>
    <row r="39" spans="2:133" ht="11.25" customHeight="1" x14ac:dyDescent="0.15">
      <c r="B39" s="639" t="s">
        <v>342</v>
      </c>
      <c r="C39" s="640"/>
      <c r="D39" s="640"/>
      <c r="E39" s="640"/>
      <c r="F39" s="640"/>
      <c r="G39" s="640"/>
      <c r="H39" s="640"/>
      <c r="I39" s="640"/>
      <c r="J39" s="640"/>
      <c r="K39" s="640"/>
      <c r="L39" s="640"/>
      <c r="M39" s="640"/>
      <c r="N39" s="640"/>
      <c r="O39" s="640"/>
      <c r="P39" s="640"/>
      <c r="Q39" s="641"/>
      <c r="R39" s="642">
        <v>1142700</v>
      </c>
      <c r="S39" s="643"/>
      <c r="T39" s="643"/>
      <c r="U39" s="643"/>
      <c r="V39" s="643"/>
      <c r="W39" s="643"/>
      <c r="X39" s="643"/>
      <c r="Y39" s="644"/>
      <c r="Z39" s="675">
        <v>8.6999999999999993</v>
      </c>
      <c r="AA39" s="675"/>
      <c r="AB39" s="675"/>
      <c r="AC39" s="675"/>
      <c r="AD39" s="676" t="s">
        <v>129</v>
      </c>
      <c r="AE39" s="676"/>
      <c r="AF39" s="676"/>
      <c r="AG39" s="676"/>
      <c r="AH39" s="676"/>
      <c r="AI39" s="676"/>
      <c r="AJ39" s="676"/>
      <c r="AK39" s="676"/>
      <c r="AL39" s="645" t="s">
        <v>129</v>
      </c>
      <c r="AM39" s="646"/>
      <c r="AN39" s="646"/>
      <c r="AO39" s="677"/>
      <c r="AQ39" s="682" t="s">
        <v>343</v>
      </c>
      <c r="AR39" s="683"/>
      <c r="AS39" s="683"/>
      <c r="AT39" s="683"/>
      <c r="AU39" s="683"/>
      <c r="AV39" s="683"/>
      <c r="AW39" s="683"/>
      <c r="AX39" s="683"/>
      <c r="AY39" s="684"/>
      <c r="AZ39" s="642">
        <v>57574</v>
      </c>
      <c r="BA39" s="643"/>
      <c r="BB39" s="643"/>
      <c r="BC39" s="643"/>
      <c r="BD39" s="661"/>
      <c r="BE39" s="661"/>
      <c r="BF39" s="685"/>
      <c r="BG39" s="689" t="s">
        <v>344</v>
      </c>
      <c r="BH39" s="686"/>
      <c r="BI39" s="686"/>
      <c r="BJ39" s="686"/>
      <c r="BK39" s="686"/>
      <c r="BL39" s="686"/>
      <c r="BM39" s="686"/>
      <c r="BN39" s="686"/>
      <c r="BO39" s="686"/>
      <c r="BP39" s="686"/>
      <c r="BQ39" s="686"/>
      <c r="BR39" s="686"/>
      <c r="BS39" s="686"/>
      <c r="BT39" s="686"/>
      <c r="BU39" s="687"/>
      <c r="BV39" s="642">
        <v>2255</v>
      </c>
      <c r="BW39" s="643"/>
      <c r="BX39" s="643"/>
      <c r="BY39" s="643"/>
      <c r="BZ39" s="643"/>
      <c r="CA39" s="643"/>
      <c r="CB39" s="688"/>
      <c r="CD39" s="689" t="s">
        <v>345</v>
      </c>
      <c r="CE39" s="686"/>
      <c r="CF39" s="686"/>
      <c r="CG39" s="686"/>
      <c r="CH39" s="686"/>
      <c r="CI39" s="686"/>
      <c r="CJ39" s="686"/>
      <c r="CK39" s="686"/>
      <c r="CL39" s="686"/>
      <c r="CM39" s="686"/>
      <c r="CN39" s="686"/>
      <c r="CO39" s="686"/>
      <c r="CP39" s="686"/>
      <c r="CQ39" s="687"/>
      <c r="CR39" s="642">
        <v>555183</v>
      </c>
      <c r="CS39" s="661"/>
      <c r="CT39" s="661"/>
      <c r="CU39" s="661"/>
      <c r="CV39" s="661"/>
      <c r="CW39" s="661"/>
      <c r="CX39" s="661"/>
      <c r="CY39" s="662"/>
      <c r="CZ39" s="645">
        <v>4.4000000000000004</v>
      </c>
      <c r="DA39" s="663"/>
      <c r="DB39" s="663"/>
      <c r="DC39" s="664"/>
      <c r="DD39" s="648">
        <v>482264</v>
      </c>
      <c r="DE39" s="661"/>
      <c r="DF39" s="661"/>
      <c r="DG39" s="661"/>
      <c r="DH39" s="661"/>
      <c r="DI39" s="661"/>
      <c r="DJ39" s="661"/>
      <c r="DK39" s="662"/>
      <c r="DL39" s="648" t="s">
        <v>235</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235</v>
      </c>
      <c r="AE40" s="676"/>
      <c r="AF40" s="676"/>
      <c r="AG40" s="676"/>
      <c r="AH40" s="676"/>
      <c r="AI40" s="676"/>
      <c r="AJ40" s="676"/>
      <c r="AK40" s="676"/>
      <c r="AL40" s="645" t="s">
        <v>129</v>
      </c>
      <c r="AM40" s="646"/>
      <c r="AN40" s="646"/>
      <c r="AO40" s="677"/>
      <c r="AQ40" s="682" t="s">
        <v>347</v>
      </c>
      <c r="AR40" s="683"/>
      <c r="AS40" s="683"/>
      <c r="AT40" s="683"/>
      <c r="AU40" s="683"/>
      <c r="AV40" s="683"/>
      <c r="AW40" s="683"/>
      <c r="AX40" s="683"/>
      <c r="AY40" s="684"/>
      <c r="AZ40" s="642" t="s">
        <v>129</v>
      </c>
      <c r="BA40" s="643"/>
      <c r="BB40" s="643"/>
      <c r="BC40" s="643"/>
      <c r="BD40" s="661"/>
      <c r="BE40" s="661"/>
      <c r="BF40" s="685"/>
      <c r="BG40" s="690" t="s">
        <v>348</v>
      </c>
      <c r="BH40" s="691"/>
      <c r="BI40" s="691"/>
      <c r="BJ40" s="691"/>
      <c r="BK40" s="691"/>
      <c r="BL40" s="236"/>
      <c r="BM40" s="686" t="s">
        <v>349</v>
      </c>
      <c r="BN40" s="686"/>
      <c r="BO40" s="686"/>
      <c r="BP40" s="686"/>
      <c r="BQ40" s="686"/>
      <c r="BR40" s="686"/>
      <c r="BS40" s="686"/>
      <c r="BT40" s="686"/>
      <c r="BU40" s="687"/>
      <c r="BV40" s="642">
        <v>82</v>
      </c>
      <c r="BW40" s="643"/>
      <c r="BX40" s="643"/>
      <c r="BY40" s="643"/>
      <c r="BZ40" s="643"/>
      <c r="CA40" s="643"/>
      <c r="CB40" s="688"/>
      <c r="CD40" s="689" t="s">
        <v>350</v>
      </c>
      <c r="CE40" s="686"/>
      <c r="CF40" s="686"/>
      <c r="CG40" s="686"/>
      <c r="CH40" s="686"/>
      <c r="CI40" s="686"/>
      <c r="CJ40" s="686"/>
      <c r="CK40" s="686"/>
      <c r="CL40" s="686"/>
      <c r="CM40" s="686"/>
      <c r="CN40" s="686"/>
      <c r="CO40" s="686"/>
      <c r="CP40" s="686"/>
      <c r="CQ40" s="687"/>
      <c r="CR40" s="642">
        <v>99528</v>
      </c>
      <c r="CS40" s="643"/>
      <c r="CT40" s="643"/>
      <c r="CU40" s="643"/>
      <c r="CV40" s="643"/>
      <c r="CW40" s="643"/>
      <c r="CX40" s="643"/>
      <c r="CY40" s="644"/>
      <c r="CZ40" s="645">
        <v>0.8</v>
      </c>
      <c r="DA40" s="663"/>
      <c r="DB40" s="663"/>
      <c r="DC40" s="664"/>
      <c r="DD40" s="648">
        <v>15481</v>
      </c>
      <c r="DE40" s="643"/>
      <c r="DF40" s="643"/>
      <c r="DG40" s="643"/>
      <c r="DH40" s="643"/>
      <c r="DI40" s="643"/>
      <c r="DJ40" s="643"/>
      <c r="DK40" s="644"/>
      <c r="DL40" s="648">
        <v>5481</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129</v>
      </c>
      <c r="AA41" s="675"/>
      <c r="AB41" s="675"/>
      <c r="AC41" s="675"/>
      <c r="AD41" s="676" t="s">
        <v>235</v>
      </c>
      <c r="AE41" s="676"/>
      <c r="AF41" s="676"/>
      <c r="AG41" s="676"/>
      <c r="AH41" s="676"/>
      <c r="AI41" s="676"/>
      <c r="AJ41" s="676"/>
      <c r="AK41" s="676"/>
      <c r="AL41" s="645" t="s">
        <v>235</v>
      </c>
      <c r="AM41" s="646"/>
      <c r="AN41" s="646"/>
      <c r="AO41" s="677"/>
      <c r="AQ41" s="682" t="s">
        <v>352</v>
      </c>
      <c r="AR41" s="683"/>
      <c r="AS41" s="683"/>
      <c r="AT41" s="683"/>
      <c r="AU41" s="683"/>
      <c r="AV41" s="683"/>
      <c r="AW41" s="683"/>
      <c r="AX41" s="683"/>
      <c r="AY41" s="684"/>
      <c r="AZ41" s="642">
        <v>155797</v>
      </c>
      <c r="BA41" s="643"/>
      <c r="BB41" s="643"/>
      <c r="BC41" s="643"/>
      <c r="BD41" s="661"/>
      <c r="BE41" s="661"/>
      <c r="BF41" s="685"/>
      <c r="BG41" s="690"/>
      <c r="BH41" s="691"/>
      <c r="BI41" s="691"/>
      <c r="BJ41" s="691"/>
      <c r="BK41" s="691"/>
      <c r="BL41" s="236"/>
      <c r="BM41" s="686" t="s">
        <v>353</v>
      </c>
      <c r="BN41" s="686"/>
      <c r="BO41" s="686"/>
      <c r="BP41" s="686"/>
      <c r="BQ41" s="686"/>
      <c r="BR41" s="686"/>
      <c r="BS41" s="686"/>
      <c r="BT41" s="686"/>
      <c r="BU41" s="687"/>
      <c r="BV41" s="642">
        <v>1</v>
      </c>
      <c r="BW41" s="643"/>
      <c r="BX41" s="643"/>
      <c r="BY41" s="643"/>
      <c r="BZ41" s="643"/>
      <c r="CA41" s="643"/>
      <c r="CB41" s="688"/>
      <c r="CD41" s="689" t="s">
        <v>354</v>
      </c>
      <c r="CE41" s="686"/>
      <c r="CF41" s="686"/>
      <c r="CG41" s="686"/>
      <c r="CH41" s="686"/>
      <c r="CI41" s="686"/>
      <c r="CJ41" s="686"/>
      <c r="CK41" s="686"/>
      <c r="CL41" s="686"/>
      <c r="CM41" s="686"/>
      <c r="CN41" s="686"/>
      <c r="CO41" s="686"/>
      <c r="CP41" s="686"/>
      <c r="CQ41" s="687"/>
      <c r="CR41" s="642" t="s">
        <v>235</v>
      </c>
      <c r="CS41" s="661"/>
      <c r="CT41" s="661"/>
      <c r="CU41" s="661"/>
      <c r="CV41" s="661"/>
      <c r="CW41" s="661"/>
      <c r="CX41" s="661"/>
      <c r="CY41" s="662"/>
      <c r="CZ41" s="645" t="s">
        <v>129</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156800</v>
      </c>
      <c r="S42" s="643"/>
      <c r="T42" s="643"/>
      <c r="U42" s="643"/>
      <c r="V42" s="643"/>
      <c r="W42" s="643"/>
      <c r="X42" s="643"/>
      <c r="Y42" s="644"/>
      <c r="Z42" s="675">
        <v>1.2</v>
      </c>
      <c r="AA42" s="675"/>
      <c r="AB42" s="675"/>
      <c r="AC42" s="675"/>
      <c r="AD42" s="676" t="s">
        <v>238</v>
      </c>
      <c r="AE42" s="676"/>
      <c r="AF42" s="676"/>
      <c r="AG42" s="676"/>
      <c r="AH42" s="676"/>
      <c r="AI42" s="676"/>
      <c r="AJ42" s="676"/>
      <c r="AK42" s="676"/>
      <c r="AL42" s="645" t="s">
        <v>235</v>
      </c>
      <c r="AM42" s="646"/>
      <c r="AN42" s="646"/>
      <c r="AO42" s="677"/>
      <c r="AQ42" s="678" t="s">
        <v>356</v>
      </c>
      <c r="AR42" s="679"/>
      <c r="AS42" s="679"/>
      <c r="AT42" s="679"/>
      <c r="AU42" s="679"/>
      <c r="AV42" s="679"/>
      <c r="AW42" s="679"/>
      <c r="AX42" s="679"/>
      <c r="AY42" s="680"/>
      <c r="AZ42" s="626">
        <v>445891</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353</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2886827</v>
      </c>
      <c r="CS42" s="643"/>
      <c r="CT42" s="643"/>
      <c r="CU42" s="643"/>
      <c r="CV42" s="643"/>
      <c r="CW42" s="643"/>
      <c r="CX42" s="643"/>
      <c r="CY42" s="644"/>
      <c r="CZ42" s="645">
        <v>23.1</v>
      </c>
      <c r="DA42" s="646"/>
      <c r="DB42" s="646"/>
      <c r="DC42" s="647"/>
      <c r="DD42" s="648">
        <v>318708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13181412</v>
      </c>
      <c r="S43" s="665"/>
      <c r="T43" s="665"/>
      <c r="U43" s="665"/>
      <c r="V43" s="665"/>
      <c r="W43" s="665"/>
      <c r="X43" s="665"/>
      <c r="Y43" s="666"/>
      <c r="Z43" s="667">
        <v>100</v>
      </c>
      <c r="AA43" s="667"/>
      <c r="AB43" s="667"/>
      <c r="AC43" s="667"/>
      <c r="AD43" s="668">
        <v>5797382</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47732</v>
      </c>
      <c r="CS43" s="661"/>
      <c r="CT43" s="661"/>
      <c r="CU43" s="661"/>
      <c r="CV43" s="661"/>
      <c r="CW43" s="661"/>
      <c r="CX43" s="661"/>
      <c r="CY43" s="662"/>
      <c r="CZ43" s="645">
        <v>0.4</v>
      </c>
      <c r="DA43" s="663"/>
      <c r="DB43" s="663"/>
      <c r="DC43" s="664"/>
      <c r="DD43" s="648">
        <v>47027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1621447</v>
      </c>
      <c r="CS44" s="643"/>
      <c r="CT44" s="643"/>
      <c r="CU44" s="643"/>
      <c r="CV44" s="643"/>
      <c r="CW44" s="643"/>
      <c r="CX44" s="643"/>
      <c r="CY44" s="644"/>
      <c r="CZ44" s="645">
        <v>13</v>
      </c>
      <c r="DA44" s="646"/>
      <c r="DB44" s="646"/>
      <c r="DC44" s="647"/>
      <c r="DD44" s="648">
        <v>238735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554387</v>
      </c>
      <c r="CS45" s="661"/>
      <c r="CT45" s="661"/>
      <c r="CU45" s="661"/>
      <c r="CV45" s="661"/>
      <c r="CW45" s="661"/>
      <c r="CX45" s="661"/>
      <c r="CY45" s="662"/>
      <c r="CZ45" s="645">
        <v>4.4000000000000004</v>
      </c>
      <c r="DA45" s="663"/>
      <c r="DB45" s="663"/>
      <c r="DC45" s="664"/>
      <c r="DD45" s="648">
        <v>23669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939316</v>
      </c>
      <c r="CS46" s="643"/>
      <c r="CT46" s="643"/>
      <c r="CU46" s="643"/>
      <c r="CV46" s="643"/>
      <c r="CW46" s="643"/>
      <c r="CX46" s="643"/>
      <c r="CY46" s="644"/>
      <c r="CZ46" s="645">
        <v>7.5</v>
      </c>
      <c r="DA46" s="646"/>
      <c r="DB46" s="646"/>
      <c r="DC46" s="647"/>
      <c r="DD46" s="648">
        <v>151518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1265380</v>
      </c>
      <c r="CS47" s="661"/>
      <c r="CT47" s="661"/>
      <c r="CU47" s="661"/>
      <c r="CV47" s="661"/>
      <c r="CW47" s="661"/>
      <c r="CX47" s="661"/>
      <c r="CY47" s="662"/>
      <c r="CZ47" s="645">
        <v>10.1</v>
      </c>
      <c r="DA47" s="663"/>
      <c r="DB47" s="663"/>
      <c r="DC47" s="664"/>
      <c r="DD47" s="648">
        <v>79973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235</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12502384</v>
      </c>
      <c r="CS49" s="627"/>
      <c r="CT49" s="627"/>
      <c r="CU49" s="627"/>
      <c r="CV49" s="627"/>
      <c r="CW49" s="627"/>
      <c r="CX49" s="627"/>
      <c r="CY49" s="628"/>
      <c r="CZ49" s="629">
        <v>100</v>
      </c>
      <c r="DA49" s="630"/>
      <c r="DB49" s="630"/>
      <c r="DC49" s="631"/>
      <c r="DD49" s="632">
        <v>7782187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YtL71HyNjenAuOf/WfaM7BdCi0xUTV36/aK0P4BmflaNcKnvJR9K5Td4GSSRBbRnhX3D9qdMX0BXOzJlpeKaQA==" saltValue="1i7occyfuunqa2kyw3sY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55" zoomScale="60" zoomScaleNormal="60" zoomScaleSheetLayoutView="70" workbookViewId="0">
      <selection activeCell="AF95" sqref="AF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13181</v>
      </c>
      <c r="R7" s="1162"/>
      <c r="S7" s="1162"/>
      <c r="T7" s="1162"/>
      <c r="U7" s="1162"/>
      <c r="V7" s="1162">
        <v>12502</v>
      </c>
      <c r="W7" s="1162"/>
      <c r="X7" s="1162"/>
      <c r="Y7" s="1162"/>
      <c r="Z7" s="1162"/>
      <c r="AA7" s="1162">
        <v>679</v>
      </c>
      <c r="AB7" s="1162"/>
      <c r="AC7" s="1162"/>
      <c r="AD7" s="1162"/>
      <c r="AE7" s="1163"/>
      <c r="AF7" s="1164">
        <v>669</v>
      </c>
      <c r="AG7" s="1165"/>
      <c r="AH7" s="1165"/>
      <c r="AI7" s="1165"/>
      <c r="AJ7" s="1166"/>
      <c r="AK7" s="1148">
        <v>282</v>
      </c>
      <c r="AL7" s="1149"/>
      <c r="AM7" s="1149"/>
      <c r="AN7" s="1149"/>
      <c r="AO7" s="1149"/>
      <c r="AP7" s="1149">
        <v>14551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606</v>
      </c>
      <c r="BT7" s="1153"/>
      <c r="BU7" s="1153"/>
      <c r="BV7" s="1153"/>
      <c r="BW7" s="1153"/>
      <c r="BX7" s="1153"/>
      <c r="BY7" s="1153"/>
      <c r="BZ7" s="1153"/>
      <c r="CA7" s="1153"/>
      <c r="CB7" s="1153"/>
      <c r="CC7" s="1153"/>
      <c r="CD7" s="1153"/>
      <c r="CE7" s="1153"/>
      <c r="CF7" s="1153"/>
      <c r="CG7" s="1154"/>
      <c r="CH7" s="1145">
        <v>1</v>
      </c>
      <c r="CI7" s="1146"/>
      <c r="CJ7" s="1146"/>
      <c r="CK7" s="1146"/>
      <c r="CL7" s="1147"/>
      <c r="CM7" s="1145">
        <v>83</v>
      </c>
      <c r="CN7" s="1146"/>
      <c r="CO7" s="1146"/>
      <c r="CP7" s="1146"/>
      <c r="CQ7" s="1147"/>
      <c r="CR7" s="1145">
        <v>38</v>
      </c>
      <c r="CS7" s="1146"/>
      <c r="CT7" s="1146"/>
      <c r="CU7" s="1146"/>
      <c r="CV7" s="1147"/>
      <c r="CW7" s="1145">
        <v>36</v>
      </c>
      <c r="CX7" s="1146"/>
      <c r="CY7" s="1146"/>
      <c r="CZ7" s="1146"/>
      <c r="DA7" s="1147"/>
      <c r="DB7" s="1145" t="s">
        <v>607</v>
      </c>
      <c r="DC7" s="1146"/>
      <c r="DD7" s="1146"/>
      <c r="DE7" s="1146"/>
      <c r="DF7" s="1147"/>
      <c r="DG7" s="1145" t="s">
        <v>608</v>
      </c>
      <c r="DH7" s="1146"/>
      <c r="DI7" s="1146"/>
      <c r="DJ7" s="1146"/>
      <c r="DK7" s="1147"/>
      <c r="DL7" s="1145" t="s">
        <v>607</v>
      </c>
      <c r="DM7" s="1146"/>
      <c r="DN7" s="1146"/>
      <c r="DO7" s="1146"/>
      <c r="DP7" s="1147"/>
      <c r="DQ7" s="1145" t="s">
        <v>609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610</v>
      </c>
      <c r="BT8" s="1072"/>
      <c r="BU8" s="1072"/>
      <c r="BV8" s="1072"/>
      <c r="BW8" s="1072"/>
      <c r="BX8" s="1072"/>
      <c r="BY8" s="1072"/>
      <c r="BZ8" s="1072"/>
      <c r="CA8" s="1072"/>
      <c r="CB8" s="1072"/>
      <c r="CC8" s="1072"/>
      <c r="CD8" s="1072"/>
      <c r="CE8" s="1072"/>
      <c r="CF8" s="1072"/>
      <c r="CG8" s="1073"/>
      <c r="CH8" s="1046">
        <v>91</v>
      </c>
      <c r="CI8" s="1047"/>
      <c r="CJ8" s="1047"/>
      <c r="CK8" s="1047"/>
      <c r="CL8" s="1048"/>
      <c r="CM8" s="1046">
        <v>1083</v>
      </c>
      <c r="CN8" s="1047"/>
      <c r="CO8" s="1047"/>
      <c r="CP8" s="1047"/>
      <c r="CQ8" s="1048"/>
      <c r="CR8" s="1046">
        <v>623</v>
      </c>
      <c r="CS8" s="1047"/>
      <c r="CT8" s="1047"/>
      <c r="CU8" s="1047"/>
      <c r="CV8" s="1048"/>
      <c r="CW8" s="1046">
        <v>7</v>
      </c>
      <c r="CX8" s="1047"/>
      <c r="CY8" s="1047"/>
      <c r="CZ8" s="1047"/>
      <c r="DA8" s="1048"/>
      <c r="DB8" s="1046" t="s">
        <v>607</v>
      </c>
      <c r="DC8" s="1047"/>
      <c r="DD8" s="1047"/>
      <c r="DE8" s="1047"/>
      <c r="DF8" s="1048"/>
      <c r="DG8" s="1046" t="s">
        <v>607</v>
      </c>
      <c r="DH8" s="1047"/>
      <c r="DI8" s="1047"/>
      <c r="DJ8" s="1047"/>
      <c r="DK8" s="1048"/>
      <c r="DL8" s="1046" t="s">
        <v>607</v>
      </c>
      <c r="DM8" s="1047"/>
      <c r="DN8" s="1047"/>
      <c r="DO8" s="1047"/>
      <c r="DP8" s="1048"/>
      <c r="DQ8" s="1046" t="s">
        <v>607</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393</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13181</v>
      </c>
      <c r="R23" s="1126"/>
      <c r="S23" s="1126"/>
      <c r="T23" s="1126"/>
      <c r="U23" s="1126"/>
      <c r="V23" s="1126">
        <v>12502</v>
      </c>
      <c r="W23" s="1126"/>
      <c r="X23" s="1126"/>
      <c r="Y23" s="1126"/>
      <c r="Z23" s="1126"/>
      <c r="AA23" s="1126">
        <v>679</v>
      </c>
      <c r="AB23" s="1126"/>
      <c r="AC23" s="1126"/>
      <c r="AD23" s="1126"/>
      <c r="AE23" s="1127"/>
      <c r="AF23" s="1128">
        <v>669</v>
      </c>
      <c r="AG23" s="1126"/>
      <c r="AH23" s="1126"/>
      <c r="AI23" s="1126"/>
      <c r="AJ23" s="1129"/>
      <c r="AK23" s="1130"/>
      <c r="AL23" s="1131"/>
      <c r="AM23" s="1131"/>
      <c r="AN23" s="1131"/>
      <c r="AO23" s="1131"/>
      <c r="AP23" s="1126">
        <v>14551</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1199</v>
      </c>
      <c r="R28" s="1111"/>
      <c r="S28" s="1111"/>
      <c r="T28" s="1111"/>
      <c r="U28" s="1111"/>
      <c r="V28" s="1111">
        <v>1176</v>
      </c>
      <c r="W28" s="1111"/>
      <c r="X28" s="1111"/>
      <c r="Y28" s="1111"/>
      <c r="Z28" s="1111"/>
      <c r="AA28" s="1111">
        <v>22</v>
      </c>
      <c r="AB28" s="1111"/>
      <c r="AC28" s="1111"/>
      <c r="AD28" s="1111"/>
      <c r="AE28" s="1112"/>
      <c r="AF28" s="1113">
        <v>22</v>
      </c>
      <c r="AG28" s="1111"/>
      <c r="AH28" s="1111"/>
      <c r="AI28" s="1111"/>
      <c r="AJ28" s="1114"/>
      <c r="AK28" s="1115">
        <v>142</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408</v>
      </c>
      <c r="C29" s="1089"/>
      <c r="D29" s="1089"/>
      <c r="E29" s="1089"/>
      <c r="F29" s="1089"/>
      <c r="G29" s="1089"/>
      <c r="H29" s="1089"/>
      <c r="I29" s="1089"/>
      <c r="J29" s="1089"/>
      <c r="K29" s="1089"/>
      <c r="L29" s="1089"/>
      <c r="M29" s="1089"/>
      <c r="N29" s="1089"/>
      <c r="O29" s="1089"/>
      <c r="P29" s="1090"/>
      <c r="Q29" s="1100">
        <v>46</v>
      </c>
      <c r="R29" s="1101"/>
      <c r="S29" s="1101"/>
      <c r="T29" s="1101"/>
      <c r="U29" s="1101"/>
      <c r="V29" s="1101">
        <v>41</v>
      </c>
      <c r="W29" s="1101"/>
      <c r="X29" s="1101"/>
      <c r="Y29" s="1101"/>
      <c r="Z29" s="1101"/>
      <c r="AA29" s="1101">
        <v>5</v>
      </c>
      <c r="AB29" s="1101"/>
      <c r="AC29" s="1101"/>
      <c r="AD29" s="1101"/>
      <c r="AE29" s="1102"/>
      <c r="AF29" s="1094">
        <v>5</v>
      </c>
      <c r="AG29" s="1095"/>
      <c r="AH29" s="1095"/>
      <c r="AI29" s="1095"/>
      <c r="AJ29" s="1096"/>
      <c r="AK29" s="1037">
        <v>19</v>
      </c>
      <c r="AL29" s="1028"/>
      <c r="AM29" s="1028"/>
      <c r="AN29" s="1028"/>
      <c r="AO29" s="1028"/>
      <c r="AP29" s="1028" t="s">
        <v>594</v>
      </c>
      <c r="AQ29" s="1028"/>
      <c r="AR29" s="1028"/>
      <c r="AS29" s="1028"/>
      <c r="AT29" s="1028"/>
      <c r="AU29" s="1028" t="s">
        <v>594</v>
      </c>
      <c r="AV29" s="1028"/>
      <c r="AW29" s="1028"/>
      <c r="AX29" s="1028"/>
      <c r="AY29" s="1028"/>
      <c r="AZ29" s="1099" t="s">
        <v>594</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409</v>
      </c>
      <c r="C30" s="1089"/>
      <c r="D30" s="1089"/>
      <c r="E30" s="1089"/>
      <c r="F30" s="1089"/>
      <c r="G30" s="1089"/>
      <c r="H30" s="1089"/>
      <c r="I30" s="1089"/>
      <c r="J30" s="1089"/>
      <c r="K30" s="1089"/>
      <c r="L30" s="1089"/>
      <c r="M30" s="1089"/>
      <c r="N30" s="1089"/>
      <c r="O30" s="1089"/>
      <c r="P30" s="1090"/>
      <c r="Q30" s="1100">
        <v>1608</v>
      </c>
      <c r="R30" s="1101"/>
      <c r="S30" s="1101"/>
      <c r="T30" s="1101"/>
      <c r="U30" s="1101"/>
      <c r="V30" s="1101">
        <v>1554</v>
      </c>
      <c r="W30" s="1101"/>
      <c r="X30" s="1101"/>
      <c r="Y30" s="1101"/>
      <c r="Z30" s="1101"/>
      <c r="AA30" s="1101">
        <v>53</v>
      </c>
      <c r="AB30" s="1101"/>
      <c r="AC30" s="1101"/>
      <c r="AD30" s="1101"/>
      <c r="AE30" s="1102"/>
      <c r="AF30" s="1094">
        <v>53</v>
      </c>
      <c r="AG30" s="1095"/>
      <c r="AH30" s="1095"/>
      <c r="AI30" s="1095"/>
      <c r="AJ30" s="1096"/>
      <c r="AK30" s="1037">
        <v>237</v>
      </c>
      <c r="AL30" s="1028"/>
      <c r="AM30" s="1028"/>
      <c r="AN30" s="1028"/>
      <c r="AO30" s="1028"/>
      <c r="AP30" s="1028" t="s">
        <v>594</v>
      </c>
      <c r="AQ30" s="1028"/>
      <c r="AR30" s="1028"/>
      <c r="AS30" s="1028"/>
      <c r="AT30" s="1028"/>
      <c r="AU30" s="1028" t="s">
        <v>594</v>
      </c>
      <c r="AV30" s="1028"/>
      <c r="AW30" s="1028"/>
      <c r="AX30" s="1028"/>
      <c r="AY30" s="1028"/>
      <c r="AZ30" s="1099" t="s">
        <v>594</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410</v>
      </c>
      <c r="C31" s="1089"/>
      <c r="D31" s="1089"/>
      <c r="E31" s="1089"/>
      <c r="F31" s="1089"/>
      <c r="G31" s="1089"/>
      <c r="H31" s="1089"/>
      <c r="I31" s="1089"/>
      <c r="J31" s="1089"/>
      <c r="K31" s="1089"/>
      <c r="L31" s="1089"/>
      <c r="M31" s="1089"/>
      <c r="N31" s="1089"/>
      <c r="O31" s="1089"/>
      <c r="P31" s="1090"/>
      <c r="Q31" s="1100">
        <v>8</v>
      </c>
      <c r="R31" s="1101"/>
      <c r="S31" s="1101"/>
      <c r="T31" s="1101"/>
      <c r="U31" s="1101"/>
      <c r="V31" s="1101">
        <v>8</v>
      </c>
      <c r="W31" s="1101"/>
      <c r="X31" s="1101"/>
      <c r="Y31" s="1101"/>
      <c r="Z31" s="1101"/>
      <c r="AA31" s="1101">
        <v>1</v>
      </c>
      <c r="AB31" s="1101"/>
      <c r="AC31" s="1101"/>
      <c r="AD31" s="1101"/>
      <c r="AE31" s="1102"/>
      <c r="AF31" s="1094">
        <v>1</v>
      </c>
      <c r="AG31" s="1095"/>
      <c r="AH31" s="1095"/>
      <c r="AI31" s="1095"/>
      <c r="AJ31" s="1096"/>
      <c r="AK31" s="1037">
        <v>4</v>
      </c>
      <c r="AL31" s="1028"/>
      <c r="AM31" s="1028"/>
      <c r="AN31" s="1028"/>
      <c r="AO31" s="1028"/>
      <c r="AP31" s="1028" t="s">
        <v>594</v>
      </c>
      <c r="AQ31" s="1028"/>
      <c r="AR31" s="1028"/>
      <c r="AS31" s="1028"/>
      <c r="AT31" s="1028"/>
      <c r="AU31" s="1028" t="s">
        <v>594</v>
      </c>
      <c r="AV31" s="1028"/>
      <c r="AW31" s="1028"/>
      <c r="AX31" s="1028"/>
      <c r="AY31" s="1028"/>
      <c r="AZ31" s="1099" t="s">
        <v>594</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411</v>
      </c>
      <c r="C32" s="1089"/>
      <c r="D32" s="1089"/>
      <c r="E32" s="1089"/>
      <c r="F32" s="1089"/>
      <c r="G32" s="1089"/>
      <c r="H32" s="1089"/>
      <c r="I32" s="1089"/>
      <c r="J32" s="1089"/>
      <c r="K32" s="1089"/>
      <c r="L32" s="1089"/>
      <c r="M32" s="1089"/>
      <c r="N32" s="1089"/>
      <c r="O32" s="1089"/>
      <c r="P32" s="1090"/>
      <c r="Q32" s="1100">
        <v>124</v>
      </c>
      <c r="R32" s="1101"/>
      <c r="S32" s="1101"/>
      <c r="T32" s="1101"/>
      <c r="U32" s="1101"/>
      <c r="V32" s="1101">
        <v>121</v>
      </c>
      <c r="W32" s="1101"/>
      <c r="X32" s="1101"/>
      <c r="Y32" s="1101"/>
      <c r="Z32" s="1101"/>
      <c r="AA32" s="1101">
        <v>3</v>
      </c>
      <c r="AB32" s="1101"/>
      <c r="AC32" s="1101"/>
      <c r="AD32" s="1101"/>
      <c r="AE32" s="1102"/>
      <c r="AF32" s="1094">
        <v>3</v>
      </c>
      <c r="AG32" s="1095"/>
      <c r="AH32" s="1095"/>
      <c r="AI32" s="1095"/>
      <c r="AJ32" s="1096"/>
      <c r="AK32" s="1037">
        <v>47</v>
      </c>
      <c r="AL32" s="1028"/>
      <c r="AM32" s="1028"/>
      <c r="AN32" s="1028"/>
      <c r="AO32" s="1028"/>
      <c r="AP32" s="1028" t="s">
        <v>594</v>
      </c>
      <c r="AQ32" s="1028"/>
      <c r="AR32" s="1028"/>
      <c r="AS32" s="1028"/>
      <c r="AT32" s="1028"/>
      <c r="AU32" s="1028" t="s">
        <v>595</v>
      </c>
      <c r="AV32" s="1028"/>
      <c r="AW32" s="1028"/>
      <c r="AX32" s="1028"/>
      <c r="AY32" s="1028"/>
      <c r="AZ32" s="1099" t="s">
        <v>596</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412</v>
      </c>
      <c r="C33" s="1089"/>
      <c r="D33" s="1089"/>
      <c r="E33" s="1089"/>
      <c r="F33" s="1089"/>
      <c r="G33" s="1089"/>
      <c r="H33" s="1089"/>
      <c r="I33" s="1089"/>
      <c r="J33" s="1089"/>
      <c r="K33" s="1089"/>
      <c r="L33" s="1089"/>
      <c r="M33" s="1089"/>
      <c r="N33" s="1089"/>
      <c r="O33" s="1089"/>
      <c r="P33" s="1090"/>
      <c r="Q33" s="1100">
        <v>366</v>
      </c>
      <c r="R33" s="1101"/>
      <c r="S33" s="1101"/>
      <c r="T33" s="1101"/>
      <c r="U33" s="1101"/>
      <c r="V33" s="1101">
        <v>435</v>
      </c>
      <c r="W33" s="1101"/>
      <c r="X33" s="1101"/>
      <c r="Y33" s="1101"/>
      <c r="Z33" s="1101"/>
      <c r="AA33" s="1101">
        <v>-68</v>
      </c>
      <c r="AB33" s="1101"/>
      <c r="AC33" s="1101"/>
      <c r="AD33" s="1101"/>
      <c r="AE33" s="1102"/>
      <c r="AF33" s="1094">
        <v>281</v>
      </c>
      <c r="AG33" s="1095"/>
      <c r="AH33" s="1095"/>
      <c r="AI33" s="1095"/>
      <c r="AJ33" s="1096"/>
      <c r="AK33" s="1037">
        <v>170</v>
      </c>
      <c r="AL33" s="1028"/>
      <c r="AM33" s="1028"/>
      <c r="AN33" s="1028"/>
      <c r="AO33" s="1028"/>
      <c r="AP33" s="1028">
        <v>1828</v>
      </c>
      <c r="AQ33" s="1028"/>
      <c r="AR33" s="1028"/>
      <c r="AS33" s="1028"/>
      <c r="AT33" s="1028"/>
      <c r="AU33" s="1028">
        <v>762</v>
      </c>
      <c r="AV33" s="1028"/>
      <c r="AW33" s="1028"/>
      <c r="AX33" s="1028"/>
      <c r="AY33" s="1028"/>
      <c r="AZ33" s="1099" t="s">
        <v>597</v>
      </c>
      <c r="BA33" s="1099"/>
      <c r="BB33" s="1099"/>
      <c r="BC33" s="1099"/>
      <c r="BD33" s="1099"/>
      <c r="BE33" s="1083" t="s">
        <v>413</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414</v>
      </c>
      <c r="C34" s="1089"/>
      <c r="D34" s="1089"/>
      <c r="E34" s="1089"/>
      <c r="F34" s="1089"/>
      <c r="G34" s="1089"/>
      <c r="H34" s="1089"/>
      <c r="I34" s="1089"/>
      <c r="J34" s="1089"/>
      <c r="K34" s="1089"/>
      <c r="L34" s="1089"/>
      <c r="M34" s="1089"/>
      <c r="N34" s="1089"/>
      <c r="O34" s="1089"/>
      <c r="P34" s="1090"/>
      <c r="Q34" s="1100">
        <v>187</v>
      </c>
      <c r="R34" s="1101"/>
      <c r="S34" s="1101"/>
      <c r="T34" s="1101"/>
      <c r="U34" s="1101"/>
      <c r="V34" s="1101">
        <v>176</v>
      </c>
      <c r="W34" s="1101"/>
      <c r="X34" s="1101"/>
      <c r="Y34" s="1101"/>
      <c r="Z34" s="1101"/>
      <c r="AA34" s="1101">
        <v>11</v>
      </c>
      <c r="AB34" s="1101"/>
      <c r="AC34" s="1101"/>
      <c r="AD34" s="1101"/>
      <c r="AE34" s="1102"/>
      <c r="AF34" s="1094">
        <v>11</v>
      </c>
      <c r="AG34" s="1095"/>
      <c r="AH34" s="1095"/>
      <c r="AI34" s="1095"/>
      <c r="AJ34" s="1096"/>
      <c r="AK34" s="1037">
        <v>113</v>
      </c>
      <c r="AL34" s="1028"/>
      <c r="AM34" s="1028"/>
      <c r="AN34" s="1028"/>
      <c r="AO34" s="1028"/>
      <c r="AP34" s="1028">
        <v>679</v>
      </c>
      <c r="AQ34" s="1028"/>
      <c r="AR34" s="1028"/>
      <c r="AS34" s="1028"/>
      <c r="AT34" s="1028"/>
      <c r="AU34" s="1028">
        <v>633</v>
      </c>
      <c r="AV34" s="1028"/>
      <c r="AW34" s="1028"/>
      <c r="AX34" s="1028"/>
      <c r="AY34" s="1028"/>
      <c r="AZ34" s="1099" t="s">
        <v>594</v>
      </c>
      <c r="BA34" s="1099"/>
      <c r="BB34" s="1099"/>
      <c r="BC34" s="1099"/>
      <c r="BD34" s="1099"/>
      <c r="BE34" s="1083" t="s">
        <v>415</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416</v>
      </c>
      <c r="C35" s="1089"/>
      <c r="D35" s="1089"/>
      <c r="E35" s="1089"/>
      <c r="F35" s="1089"/>
      <c r="G35" s="1089"/>
      <c r="H35" s="1089"/>
      <c r="I35" s="1089"/>
      <c r="J35" s="1089"/>
      <c r="K35" s="1089"/>
      <c r="L35" s="1089"/>
      <c r="M35" s="1089"/>
      <c r="N35" s="1089"/>
      <c r="O35" s="1089"/>
      <c r="P35" s="1090"/>
      <c r="Q35" s="1100">
        <v>201</v>
      </c>
      <c r="R35" s="1101"/>
      <c r="S35" s="1101"/>
      <c r="T35" s="1101"/>
      <c r="U35" s="1101"/>
      <c r="V35" s="1101">
        <v>183</v>
      </c>
      <c r="W35" s="1101"/>
      <c r="X35" s="1101"/>
      <c r="Y35" s="1101"/>
      <c r="Z35" s="1101"/>
      <c r="AA35" s="1101">
        <v>18</v>
      </c>
      <c r="AB35" s="1101"/>
      <c r="AC35" s="1101"/>
      <c r="AD35" s="1101"/>
      <c r="AE35" s="1102"/>
      <c r="AF35" s="1094">
        <v>18</v>
      </c>
      <c r="AG35" s="1095"/>
      <c r="AH35" s="1095"/>
      <c r="AI35" s="1095"/>
      <c r="AJ35" s="1096"/>
      <c r="AK35" s="1037">
        <v>99</v>
      </c>
      <c r="AL35" s="1028"/>
      <c r="AM35" s="1028"/>
      <c r="AN35" s="1028"/>
      <c r="AO35" s="1028"/>
      <c r="AP35" s="1028">
        <v>78</v>
      </c>
      <c r="AQ35" s="1028"/>
      <c r="AR35" s="1028"/>
      <c r="AS35" s="1028"/>
      <c r="AT35" s="1028"/>
      <c r="AU35" s="1028" t="s">
        <v>594</v>
      </c>
      <c r="AV35" s="1028"/>
      <c r="AW35" s="1028"/>
      <c r="AX35" s="1028"/>
      <c r="AY35" s="1028"/>
      <c r="AZ35" s="1099" t="s">
        <v>594</v>
      </c>
      <c r="BA35" s="1099"/>
      <c r="BB35" s="1099"/>
      <c r="BC35" s="1099"/>
      <c r="BD35" s="1099"/>
      <c r="BE35" s="1083" t="s">
        <v>417</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418</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395</v>
      </c>
      <c r="AG63" s="1016"/>
      <c r="AH63" s="1016"/>
      <c r="AI63" s="1016"/>
      <c r="AJ63" s="1081"/>
      <c r="AK63" s="1082"/>
      <c r="AL63" s="1020"/>
      <c r="AM63" s="1020"/>
      <c r="AN63" s="1020"/>
      <c r="AO63" s="1020"/>
      <c r="AP63" s="1016">
        <v>2586</v>
      </c>
      <c r="AQ63" s="1016"/>
      <c r="AR63" s="1016"/>
      <c r="AS63" s="1016"/>
      <c r="AT63" s="1016"/>
      <c r="AU63" s="1016">
        <v>1395</v>
      </c>
      <c r="AV63" s="1016"/>
      <c r="AW63" s="1016"/>
      <c r="AX63" s="1016"/>
      <c r="AY63" s="1016"/>
      <c r="AZ63" s="1076"/>
      <c r="BA63" s="1076"/>
      <c r="BB63" s="1076"/>
      <c r="BC63" s="1076"/>
      <c r="BD63" s="1076"/>
      <c r="BE63" s="1017"/>
      <c r="BF63" s="1017"/>
      <c r="BG63" s="1017"/>
      <c r="BH63" s="1017"/>
      <c r="BI63" s="1018"/>
      <c r="BJ63" s="1077" t="s">
        <v>420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423</v>
      </c>
      <c r="R66" s="1059"/>
      <c r="S66" s="1059"/>
      <c r="T66" s="1059"/>
      <c r="U66" s="1060"/>
      <c r="V66" s="1058" t="s">
        <v>424</v>
      </c>
      <c r="W66" s="1059"/>
      <c r="X66" s="1059"/>
      <c r="Y66" s="1059"/>
      <c r="Z66" s="1060"/>
      <c r="AA66" s="1058" t="s">
        <v>425</v>
      </c>
      <c r="AB66" s="1059"/>
      <c r="AC66" s="1059"/>
      <c r="AD66" s="1059"/>
      <c r="AE66" s="1060"/>
      <c r="AF66" s="1064" t="s">
        <v>426</v>
      </c>
      <c r="AG66" s="1065"/>
      <c r="AH66" s="1065"/>
      <c r="AI66" s="1065"/>
      <c r="AJ66" s="1066"/>
      <c r="AK66" s="1058" t="s">
        <v>427</v>
      </c>
      <c r="AL66" s="1053"/>
      <c r="AM66" s="1053"/>
      <c r="AN66" s="1053"/>
      <c r="AO66" s="1054"/>
      <c r="AP66" s="1058" t="s">
        <v>428</v>
      </c>
      <c r="AQ66" s="1059"/>
      <c r="AR66" s="1059"/>
      <c r="AS66" s="1059"/>
      <c r="AT66" s="1060"/>
      <c r="AU66" s="1058" t="s">
        <v>429</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598</v>
      </c>
      <c r="C68" s="1043"/>
      <c r="D68" s="1043"/>
      <c r="E68" s="1043"/>
      <c r="F68" s="1043"/>
      <c r="G68" s="1043"/>
      <c r="H68" s="1043"/>
      <c r="I68" s="1043"/>
      <c r="J68" s="1043"/>
      <c r="K68" s="1043"/>
      <c r="L68" s="1043"/>
      <c r="M68" s="1043"/>
      <c r="N68" s="1043"/>
      <c r="O68" s="1043"/>
      <c r="P68" s="1044"/>
      <c r="Q68" s="1045">
        <v>10926</v>
      </c>
      <c r="R68" s="1039"/>
      <c r="S68" s="1039"/>
      <c r="T68" s="1039"/>
      <c r="U68" s="1039"/>
      <c r="V68" s="1039">
        <v>10420</v>
      </c>
      <c r="W68" s="1039"/>
      <c r="X68" s="1039"/>
      <c r="Y68" s="1039"/>
      <c r="Z68" s="1039"/>
      <c r="AA68" s="1039">
        <v>506</v>
      </c>
      <c r="AB68" s="1039"/>
      <c r="AC68" s="1039"/>
      <c r="AD68" s="1039"/>
      <c r="AE68" s="1039"/>
      <c r="AF68" s="1039">
        <v>506</v>
      </c>
      <c r="AG68" s="1039"/>
      <c r="AH68" s="1039"/>
      <c r="AI68" s="1039"/>
      <c r="AJ68" s="1039"/>
      <c r="AK68" s="1039">
        <v>81</v>
      </c>
      <c r="AL68" s="1039"/>
      <c r="AM68" s="1039"/>
      <c r="AN68" s="1039"/>
      <c r="AO68" s="1039"/>
      <c r="AP68" s="1039" t="s">
        <v>594</v>
      </c>
      <c r="AQ68" s="1039"/>
      <c r="AR68" s="1039"/>
      <c r="AS68" s="1039"/>
      <c r="AT68" s="1039"/>
      <c r="AU68" s="1039" t="s">
        <v>594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v>100</v>
      </c>
      <c r="R69" s="1028"/>
      <c r="S69" s="1028"/>
      <c r="T69" s="1028"/>
      <c r="U69" s="1028"/>
      <c r="V69" s="1028">
        <v>93</v>
      </c>
      <c r="W69" s="1028"/>
      <c r="X69" s="1028"/>
      <c r="Y69" s="1028"/>
      <c r="Z69" s="1028"/>
      <c r="AA69" s="1028">
        <v>7</v>
      </c>
      <c r="AB69" s="1028"/>
      <c r="AC69" s="1028"/>
      <c r="AD69" s="1028"/>
      <c r="AE69" s="1028"/>
      <c r="AF69" s="1028">
        <v>7</v>
      </c>
      <c r="AG69" s="1028"/>
      <c r="AH69" s="1028"/>
      <c r="AI69" s="1028"/>
      <c r="AJ69" s="1028"/>
      <c r="AK69" s="1028">
        <v>10</v>
      </c>
      <c r="AL69" s="1028"/>
      <c r="AM69" s="1028"/>
      <c r="AN69" s="1028"/>
      <c r="AO69" s="1028"/>
      <c r="AP69" s="1028" t="s">
        <v>594</v>
      </c>
      <c r="AQ69" s="1028"/>
      <c r="AR69" s="1028"/>
      <c r="AS69" s="1028"/>
      <c r="AT69" s="1028"/>
      <c r="AU69" s="1028" t="s">
        <v>600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601</v>
      </c>
      <c r="C70" s="1032"/>
      <c r="D70" s="1032"/>
      <c r="E70" s="1032"/>
      <c r="F70" s="1032"/>
      <c r="G70" s="1032"/>
      <c r="H70" s="1032"/>
      <c r="I70" s="1032"/>
      <c r="J70" s="1032"/>
      <c r="K70" s="1032"/>
      <c r="L70" s="1032"/>
      <c r="M70" s="1032"/>
      <c r="N70" s="1032"/>
      <c r="O70" s="1032"/>
      <c r="P70" s="1033"/>
      <c r="Q70" s="1034">
        <v>3117</v>
      </c>
      <c r="R70" s="1028"/>
      <c r="S70" s="1028"/>
      <c r="T70" s="1028"/>
      <c r="U70" s="1028"/>
      <c r="V70" s="1028">
        <v>3030</v>
      </c>
      <c r="W70" s="1028"/>
      <c r="X70" s="1028"/>
      <c r="Y70" s="1028"/>
      <c r="Z70" s="1028"/>
      <c r="AA70" s="1028">
        <v>11</v>
      </c>
      <c r="AB70" s="1028"/>
      <c r="AC70" s="1028"/>
      <c r="AD70" s="1028"/>
      <c r="AE70" s="1028"/>
      <c r="AF70" s="1028">
        <v>11</v>
      </c>
      <c r="AG70" s="1028"/>
      <c r="AH70" s="1028"/>
      <c r="AI70" s="1028"/>
      <c r="AJ70" s="1028"/>
      <c r="AK70" s="1028" t="s">
        <v>594</v>
      </c>
      <c r="AL70" s="1028"/>
      <c r="AM70" s="1028"/>
      <c r="AN70" s="1028"/>
      <c r="AO70" s="1028"/>
      <c r="AP70" s="1028">
        <v>100</v>
      </c>
      <c r="AQ70" s="1028"/>
      <c r="AR70" s="1028"/>
      <c r="AS70" s="1028"/>
      <c r="AT70" s="1028"/>
      <c r="AU70" s="1028">
        <v>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602</v>
      </c>
      <c r="C71" s="1032"/>
      <c r="D71" s="1032"/>
      <c r="E71" s="1032"/>
      <c r="F71" s="1032"/>
      <c r="G71" s="1032"/>
      <c r="H71" s="1032"/>
      <c r="I71" s="1032"/>
      <c r="J71" s="1032"/>
      <c r="K71" s="1032"/>
      <c r="L71" s="1032"/>
      <c r="M71" s="1032"/>
      <c r="N71" s="1032"/>
      <c r="O71" s="1032"/>
      <c r="P71" s="1033"/>
      <c r="Q71" s="1034">
        <v>193</v>
      </c>
      <c r="R71" s="1028"/>
      <c r="S71" s="1028"/>
      <c r="T71" s="1028"/>
      <c r="U71" s="1028"/>
      <c r="V71" s="1028">
        <v>177</v>
      </c>
      <c r="W71" s="1028"/>
      <c r="X71" s="1028"/>
      <c r="Y71" s="1028"/>
      <c r="Z71" s="1028"/>
      <c r="AA71" s="1028">
        <v>15</v>
      </c>
      <c r="AB71" s="1028"/>
      <c r="AC71" s="1028"/>
      <c r="AD71" s="1028"/>
      <c r="AE71" s="1028"/>
      <c r="AF71" s="1028">
        <v>15</v>
      </c>
      <c r="AG71" s="1028"/>
      <c r="AH71" s="1028"/>
      <c r="AI71" s="1028"/>
      <c r="AJ71" s="1028"/>
      <c r="AK71" s="1028">
        <v>11</v>
      </c>
      <c r="AL71" s="1028"/>
      <c r="AM71" s="1028"/>
      <c r="AN71" s="1028"/>
      <c r="AO71" s="1028"/>
      <c r="AP71" s="1028" t="s">
        <v>605</v>
      </c>
      <c r="AQ71" s="1028"/>
      <c r="AR71" s="1028"/>
      <c r="AS71" s="1028"/>
      <c r="AT71" s="1028"/>
      <c r="AU71" s="1028" t="s">
        <v>594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603</v>
      </c>
      <c r="C72" s="1032"/>
      <c r="D72" s="1032"/>
      <c r="E72" s="1032"/>
      <c r="F72" s="1032"/>
      <c r="G72" s="1032"/>
      <c r="H72" s="1032"/>
      <c r="I72" s="1032"/>
      <c r="J72" s="1032"/>
      <c r="K72" s="1032"/>
      <c r="L72" s="1032"/>
      <c r="M72" s="1032"/>
      <c r="N72" s="1032"/>
      <c r="O72" s="1032"/>
      <c r="P72" s="1033"/>
      <c r="Q72" s="1034">
        <v>196</v>
      </c>
      <c r="R72" s="1028"/>
      <c r="S72" s="1028"/>
      <c r="T72" s="1028"/>
      <c r="U72" s="1028"/>
      <c r="V72" s="1028">
        <v>190</v>
      </c>
      <c r="W72" s="1028"/>
      <c r="X72" s="1028"/>
      <c r="Y72" s="1028"/>
      <c r="Z72" s="1028"/>
      <c r="AA72" s="1028">
        <v>6</v>
      </c>
      <c r="AB72" s="1028"/>
      <c r="AC72" s="1028"/>
      <c r="AD72" s="1028"/>
      <c r="AE72" s="1028"/>
      <c r="AF72" s="1028">
        <v>6</v>
      </c>
      <c r="AG72" s="1028"/>
      <c r="AH72" s="1028"/>
      <c r="AI72" s="1028"/>
      <c r="AJ72" s="1028"/>
      <c r="AK72" s="1028">
        <v>3</v>
      </c>
      <c r="AL72" s="1028"/>
      <c r="AM72" s="1028"/>
      <c r="AN72" s="1028"/>
      <c r="AO72" s="1028"/>
      <c r="AP72" s="1028" t="s">
        <v>594</v>
      </c>
      <c r="AQ72" s="1028"/>
      <c r="AR72" s="1028"/>
      <c r="AS72" s="1028"/>
      <c r="AT72" s="1028"/>
      <c r="AU72" s="1028" t="s">
        <v>594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604</v>
      </c>
      <c r="C73" s="1032"/>
      <c r="D73" s="1032"/>
      <c r="E73" s="1032"/>
      <c r="F73" s="1032"/>
      <c r="G73" s="1032"/>
      <c r="H73" s="1032"/>
      <c r="I73" s="1032"/>
      <c r="J73" s="1032"/>
      <c r="K73" s="1032"/>
      <c r="L73" s="1032"/>
      <c r="M73" s="1032"/>
      <c r="N73" s="1032"/>
      <c r="O73" s="1032"/>
      <c r="P73" s="1033"/>
      <c r="Q73" s="1034">
        <v>161929</v>
      </c>
      <c r="R73" s="1028"/>
      <c r="S73" s="1028"/>
      <c r="T73" s="1028"/>
      <c r="U73" s="1028"/>
      <c r="V73" s="1028">
        <v>159313</v>
      </c>
      <c r="W73" s="1028"/>
      <c r="X73" s="1028"/>
      <c r="Y73" s="1028"/>
      <c r="Z73" s="1028"/>
      <c r="AA73" s="1028">
        <v>2616</v>
      </c>
      <c r="AB73" s="1028"/>
      <c r="AC73" s="1028"/>
      <c r="AD73" s="1028"/>
      <c r="AE73" s="1028"/>
      <c r="AF73" s="1028">
        <v>2616</v>
      </c>
      <c r="AG73" s="1028"/>
      <c r="AH73" s="1028"/>
      <c r="AI73" s="1028"/>
      <c r="AJ73" s="1028"/>
      <c r="AK73" s="1028" t="s">
        <v>594</v>
      </c>
      <c r="AL73" s="1028"/>
      <c r="AM73" s="1028"/>
      <c r="AN73" s="1028"/>
      <c r="AO73" s="1028"/>
      <c r="AP73" s="1028" t="s">
        <v>594</v>
      </c>
      <c r="AQ73" s="1028"/>
      <c r="AR73" s="1028"/>
      <c r="AS73" s="1028"/>
      <c r="AT73" s="1028"/>
      <c r="AU73" s="1028" t="s">
        <v>594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3161</v>
      </c>
      <c r="AG88" s="1016"/>
      <c r="AH88" s="1016"/>
      <c r="AI88" s="1016"/>
      <c r="AJ88" s="1016"/>
      <c r="AK88" s="1020"/>
      <c r="AL88" s="1020"/>
      <c r="AM88" s="1020"/>
      <c r="AN88" s="1020"/>
      <c r="AO88" s="1020"/>
      <c r="AP88" s="1016">
        <v>100</v>
      </c>
      <c r="AQ88" s="1016"/>
      <c r="AR88" s="1016"/>
      <c r="AS88" s="1016"/>
      <c r="AT88" s="1016"/>
      <c r="AU88" s="1016">
        <v>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661</v>
      </c>
      <c r="CS102" s="1008"/>
      <c r="CT102" s="1008"/>
      <c r="CU102" s="1008"/>
      <c r="CV102" s="1009"/>
      <c r="CW102" s="1007">
        <v>43</v>
      </c>
      <c r="CX102" s="1008"/>
      <c r="CY102" s="1008"/>
      <c r="CZ102" s="1008"/>
      <c r="DA102" s="1009"/>
      <c r="DB102" s="1007" t="s">
        <v>617</v>
      </c>
      <c r="DC102" s="1008"/>
      <c r="DD102" s="1008"/>
      <c r="DE102" s="1008"/>
      <c r="DF102" s="1009"/>
      <c r="DG102" s="1007" t="s">
        <v>617</v>
      </c>
      <c r="DH102" s="1008"/>
      <c r="DI102" s="1008"/>
      <c r="DJ102" s="1008"/>
      <c r="DK102" s="1009"/>
      <c r="DL102" s="1007" t="s">
        <v>617</v>
      </c>
      <c r="DM102" s="1008"/>
      <c r="DN102" s="1008"/>
      <c r="DO102" s="1008"/>
      <c r="DP102" s="1009"/>
      <c r="DQ102" s="1007" t="s">
        <v>617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310</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310</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310</v>
      </c>
      <c r="DR109" s="951"/>
      <c r="DS109" s="951"/>
      <c r="DT109" s="951"/>
      <c r="DU109" s="952"/>
      <c r="DV109" s="953" t="s">
        <v>441</v>
      </c>
      <c r="DW109" s="951"/>
      <c r="DX109" s="951"/>
      <c r="DY109" s="951"/>
      <c r="DZ109" s="982"/>
    </row>
    <row r="110" spans="1:131" s="248" customFormat="1" ht="26.25" customHeight="1" x14ac:dyDescent="0.15">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1766188</v>
      </c>
      <c r="AB110" s="944"/>
      <c r="AC110" s="944"/>
      <c r="AD110" s="944"/>
      <c r="AE110" s="945"/>
      <c r="AF110" s="946">
        <v>1817637</v>
      </c>
      <c r="AG110" s="944"/>
      <c r="AH110" s="944"/>
      <c r="AI110" s="944"/>
      <c r="AJ110" s="945"/>
      <c r="AK110" s="946">
        <v>1858748</v>
      </c>
      <c r="AL110" s="944"/>
      <c r="AM110" s="944"/>
      <c r="AN110" s="944"/>
      <c r="AO110" s="945"/>
      <c r="AP110" s="947">
        <v>41.1</v>
      </c>
      <c r="AQ110" s="948"/>
      <c r="AR110" s="948"/>
      <c r="AS110" s="948"/>
      <c r="AT110" s="949"/>
      <c r="AU110" s="983" t="s">
        <v>73</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15678104</v>
      </c>
      <c r="BR110" s="891"/>
      <c r="BS110" s="891"/>
      <c r="BT110" s="891"/>
      <c r="BU110" s="891"/>
      <c r="BV110" s="891">
        <v>15259491</v>
      </c>
      <c r="BW110" s="891"/>
      <c r="BX110" s="891"/>
      <c r="BY110" s="891"/>
      <c r="BZ110" s="891"/>
      <c r="CA110" s="891">
        <v>14550816</v>
      </c>
      <c r="CB110" s="891"/>
      <c r="CC110" s="891"/>
      <c r="CD110" s="891"/>
      <c r="CE110" s="891"/>
      <c r="CF110" s="915">
        <v>321.39999999999998</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155716</v>
      </c>
      <c r="DH110" s="891"/>
      <c r="DI110" s="891"/>
      <c r="DJ110" s="891"/>
      <c r="DK110" s="891"/>
      <c r="DL110" s="891">
        <v>149559</v>
      </c>
      <c r="DM110" s="891"/>
      <c r="DN110" s="891"/>
      <c r="DO110" s="891"/>
      <c r="DP110" s="891"/>
      <c r="DQ110" s="891">
        <v>143373</v>
      </c>
      <c r="DR110" s="891"/>
      <c r="DS110" s="891"/>
      <c r="DT110" s="891"/>
      <c r="DU110" s="891"/>
      <c r="DV110" s="892">
        <v>3.2</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449</v>
      </c>
      <c r="AG111" s="972"/>
      <c r="AH111" s="972"/>
      <c r="AI111" s="972"/>
      <c r="AJ111" s="973"/>
      <c r="AK111" s="974" t="s">
        <v>449</v>
      </c>
      <c r="AL111" s="972"/>
      <c r="AM111" s="972"/>
      <c r="AN111" s="972"/>
      <c r="AO111" s="973"/>
      <c r="AP111" s="975" t="s">
        <v>450</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v>285336</v>
      </c>
      <c r="BR111" s="863"/>
      <c r="BS111" s="863"/>
      <c r="BT111" s="863"/>
      <c r="BU111" s="863"/>
      <c r="BV111" s="863">
        <v>260502</v>
      </c>
      <c r="BW111" s="863"/>
      <c r="BX111" s="863"/>
      <c r="BY111" s="863"/>
      <c r="BZ111" s="863"/>
      <c r="CA111" s="863">
        <v>235622</v>
      </c>
      <c r="CB111" s="863"/>
      <c r="CC111" s="863"/>
      <c r="CD111" s="863"/>
      <c r="CE111" s="863"/>
      <c r="CF111" s="924">
        <v>5.2</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450</v>
      </c>
      <c r="DH111" s="863"/>
      <c r="DI111" s="863"/>
      <c r="DJ111" s="863"/>
      <c r="DK111" s="863"/>
      <c r="DL111" s="863" t="s">
        <v>450</v>
      </c>
      <c r="DM111" s="863"/>
      <c r="DN111" s="863"/>
      <c r="DO111" s="863"/>
      <c r="DP111" s="863"/>
      <c r="DQ111" s="863" t="s">
        <v>449</v>
      </c>
      <c r="DR111" s="863"/>
      <c r="DS111" s="863"/>
      <c r="DT111" s="863"/>
      <c r="DU111" s="863"/>
      <c r="DV111" s="840" t="s">
        <v>449</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396</v>
      </c>
      <c r="AG112" s="826"/>
      <c r="AH112" s="826"/>
      <c r="AI112" s="826"/>
      <c r="AJ112" s="827"/>
      <c r="AK112" s="828" t="s">
        <v>396</v>
      </c>
      <c r="AL112" s="826"/>
      <c r="AM112" s="826"/>
      <c r="AN112" s="826"/>
      <c r="AO112" s="827"/>
      <c r="AP112" s="873" t="s">
        <v>449</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1464614</v>
      </c>
      <c r="BR112" s="863"/>
      <c r="BS112" s="863"/>
      <c r="BT112" s="863"/>
      <c r="BU112" s="863"/>
      <c r="BV112" s="863">
        <v>1449073</v>
      </c>
      <c r="BW112" s="863"/>
      <c r="BX112" s="863"/>
      <c r="BY112" s="863"/>
      <c r="BZ112" s="863"/>
      <c r="CA112" s="863">
        <v>1395250</v>
      </c>
      <c r="CB112" s="863"/>
      <c r="CC112" s="863"/>
      <c r="CD112" s="863"/>
      <c r="CE112" s="863"/>
      <c r="CF112" s="924">
        <v>30.8</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449</v>
      </c>
      <c r="DH112" s="863"/>
      <c r="DI112" s="863"/>
      <c r="DJ112" s="863"/>
      <c r="DK112" s="863"/>
      <c r="DL112" s="863" t="s">
        <v>449</v>
      </c>
      <c r="DM112" s="863"/>
      <c r="DN112" s="863"/>
      <c r="DO112" s="863"/>
      <c r="DP112" s="863"/>
      <c r="DQ112" s="863" t="s">
        <v>449</v>
      </c>
      <c r="DR112" s="863"/>
      <c r="DS112" s="863"/>
      <c r="DT112" s="863"/>
      <c r="DU112" s="863"/>
      <c r="DV112" s="840" t="s">
        <v>448</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205400</v>
      </c>
      <c r="AB113" s="972"/>
      <c r="AC113" s="972"/>
      <c r="AD113" s="972"/>
      <c r="AE113" s="973"/>
      <c r="AF113" s="974">
        <v>216904</v>
      </c>
      <c r="AG113" s="972"/>
      <c r="AH113" s="972"/>
      <c r="AI113" s="972"/>
      <c r="AJ113" s="973"/>
      <c r="AK113" s="974">
        <v>233301</v>
      </c>
      <c r="AL113" s="972"/>
      <c r="AM113" s="972"/>
      <c r="AN113" s="972"/>
      <c r="AO113" s="973"/>
      <c r="AP113" s="975">
        <v>5.2</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14054</v>
      </c>
      <c r="BR113" s="863"/>
      <c r="BS113" s="863"/>
      <c r="BT113" s="863"/>
      <c r="BU113" s="863"/>
      <c r="BV113" s="863">
        <v>11673</v>
      </c>
      <c r="BW113" s="863"/>
      <c r="BX113" s="863"/>
      <c r="BY113" s="863"/>
      <c r="BZ113" s="863"/>
      <c r="CA113" s="863">
        <v>9259</v>
      </c>
      <c r="CB113" s="863"/>
      <c r="CC113" s="863"/>
      <c r="CD113" s="863"/>
      <c r="CE113" s="863"/>
      <c r="CF113" s="924">
        <v>0.2</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129620</v>
      </c>
      <c r="DH113" s="826"/>
      <c r="DI113" s="826"/>
      <c r="DJ113" s="826"/>
      <c r="DK113" s="827"/>
      <c r="DL113" s="828">
        <v>110943</v>
      </c>
      <c r="DM113" s="826"/>
      <c r="DN113" s="826"/>
      <c r="DO113" s="826"/>
      <c r="DP113" s="827"/>
      <c r="DQ113" s="828">
        <v>92249</v>
      </c>
      <c r="DR113" s="826"/>
      <c r="DS113" s="826"/>
      <c r="DT113" s="826"/>
      <c r="DU113" s="827"/>
      <c r="DV113" s="873">
        <v>2</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2681</v>
      </c>
      <c r="AB114" s="826"/>
      <c r="AC114" s="826"/>
      <c r="AD114" s="826"/>
      <c r="AE114" s="827"/>
      <c r="AF114" s="828">
        <v>2565</v>
      </c>
      <c r="AG114" s="826"/>
      <c r="AH114" s="826"/>
      <c r="AI114" s="826"/>
      <c r="AJ114" s="827"/>
      <c r="AK114" s="828">
        <v>2565</v>
      </c>
      <c r="AL114" s="826"/>
      <c r="AM114" s="826"/>
      <c r="AN114" s="826"/>
      <c r="AO114" s="827"/>
      <c r="AP114" s="873">
        <v>0.1</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908958</v>
      </c>
      <c r="BR114" s="863"/>
      <c r="BS114" s="863"/>
      <c r="BT114" s="863"/>
      <c r="BU114" s="863"/>
      <c r="BV114" s="863">
        <v>933711</v>
      </c>
      <c r="BW114" s="863"/>
      <c r="BX114" s="863"/>
      <c r="BY114" s="863"/>
      <c r="BZ114" s="863"/>
      <c r="CA114" s="863">
        <v>982537</v>
      </c>
      <c r="CB114" s="863"/>
      <c r="CC114" s="863"/>
      <c r="CD114" s="863"/>
      <c r="CE114" s="863"/>
      <c r="CF114" s="924">
        <v>21.7</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449</v>
      </c>
      <c r="DM114" s="826"/>
      <c r="DN114" s="826"/>
      <c r="DO114" s="826"/>
      <c r="DP114" s="827"/>
      <c r="DQ114" s="828" t="s">
        <v>448</v>
      </c>
      <c r="DR114" s="826"/>
      <c r="DS114" s="826"/>
      <c r="DT114" s="826"/>
      <c r="DU114" s="827"/>
      <c r="DV114" s="873" t="s">
        <v>449</v>
      </c>
      <c r="DW114" s="874"/>
      <c r="DX114" s="874"/>
      <c r="DY114" s="874"/>
      <c r="DZ114" s="875"/>
    </row>
    <row r="115" spans="1:130" s="248" customFormat="1" ht="26.25" customHeight="1" x14ac:dyDescent="0.15">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35443</v>
      </c>
      <c r="AB115" s="972"/>
      <c r="AC115" s="972"/>
      <c r="AD115" s="972"/>
      <c r="AE115" s="973"/>
      <c r="AF115" s="974">
        <v>33150</v>
      </c>
      <c r="AG115" s="972"/>
      <c r="AH115" s="972"/>
      <c r="AI115" s="972"/>
      <c r="AJ115" s="973"/>
      <c r="AK115" s="974">
        <v>37185</v>
      </c>
      <c r="AL115" s="972"/>
      <c r="AM115" s="972"/>
      <c r="AN115" s="972"/>
      <c r="AO115" s="973"/>
      <c r="AP115" s="975">
        <v>0.8</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469</v>
      </c>
      <c r="BR115" s="863"/>
      <c r="BS115" s="863"/>
      <c r="BT115" s="863"/>
      <c r="BU115" s="863"/>
      <c r="BV115" s="863">
        <v>465</v>
      </c>
      <c r="BW115" s="863"/>
      <c r="BX115" s="863"/>
      <c r="BY115" s="863"/>
      <c r="BZ115" s="863"/>
      <c r="CA115" s="863" t="s">
        <v>449</v>
      </c>
      <c r="CB115" s="863"/>
      <c r="CC115" s="863"/>
      <c r="CD115" s="863"/>
      <c r="CE115" s="863"/>
      <c r="CF115" s="924" t="s">
        <v>396</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449</v>
      </c>
      <c r="DM115" s="826"/>
      <c r="DN115" s="826"/>
      <c r="DO115" s="826"/>
      <c r="DP115" s="827"/>
      <c r="DQ115" s="828" t="s">
        <v>449</v>
      </c>
      <c r="DR115" s="826"/>
      <c r="DS115" s="826"/>
      <c r="DT115" s="826"/>
      <c r="DU115" s="827"/>
      <c r="DV115" s="873" t="s">
        <v>396</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449</v>
      </c>
      <c r="AB116" s="826"/>
      <c r="AC116" s="826"/>
      <c r="AD116" s="826"/>
      <c r="AE116" s="827"/>
      <c r="AF116" s="828" t="s">
        <v>448</v>
      </c>
      <c r="AG116" s="826"/>
      <c r="AH116" s="826"/>
      <c r="AI116" s="826"/>
      <c r="AJ116" s="827"/>
      <c r="AK116" s="828" t="s">
        <v>396</v>
      </c>
      <c r="AL116" s="826"/>
      <c r="AM116" s="826"/>
      <c r="AN116" s="826"/>
      <c r="AO116" s="827"/>
      <c r="AP116" s="873" t="s">
        <v>396</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449</v>
      </c>
      <c r="BR116" s="863"/>
      <c r="BS116" s="863"/>
      <c r="BT116" s="863"/>
      <c r="BU116" s="863"/>
      <c r="BV116" s="863" t="s">
        <v>449</v>
      </c>
      <c r="BW116" s="863"/>
      <c r="BX116" s="863"/>
      <c r="BY116" s="863"/>
      <c r="BZ116" s="863"/>
      <c r="CA116" s="863" t="s">
        <v>448</v>
      </c>
      <c r="CB116" s="863"/>
      <c r="CC116" s="863"/>
      <c r="CD116" s="863"/>
      <c r="CE116" s="863"/>
      <c r="CF116" s="924" t="s">
        <v>396</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448</v>
      </c>
      <c r="DM116" s="826"/>
      <c r="DN116" s="826"/>
      <c r="DO116" s="826"/>
      <c r="DP116" s="827"/>
      <c r="DQ116" s="828" t="s">
        <v>396</v>
      </c>
      <c r="DR116" s="826"/>
      <c r="DS116" s="826"/>
      <c r="DT116" s="826"/>
      <c r="DU116" s="827"/>
      <c r="DV116" s="873" t="s">
        <v>448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2009712</v>
      </c>
      <c r="AB117" s="958"/>
      <c r="AC117" s="958"/>
      <c r="AD117" s="958"/>
      <c r="AE117" s="959"/>
      <c r="AF117" s="960">
        <v>2070256</v>
      </c>
      <c r="AG117" s="958"/>
      <c r="AH117" s="958"/>
      <c r="AI117" s="958"/>
      <c r="AJ117" s="959"/>
      <c r="AK117" s="960">
        <v>2131799</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471</v>
      </c>
      <c r="BR117" s="863"/>
      <c r="BS117" s="863"/>
      <c r="BT117" s="863"/>
      <c r="BU117" s="863"/>
      <c r="BV117" s="863" t="s">
        <v>471</v>
      </c>
      <c r="BW117" s="863"/>
      <c r="BX117" s="863"/>
      <c r="BY117" s="863"/>
      <c r="BZ117" s="863"/>
      <c r="CA117" s="863" t="s">
        <v>471</v>
      </c>
      <c r="CB117" s="863"/>
      <c r="CC117" s="863"/>
      <c r="CD117" s="863"/>
      <c r="CE117" s="863"/>
      <c r="CF117" s="924" t="s">
        <v>471</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471</v>
      </c>
      <c r="DH117" s="826"/>
      <c r="DI117" s="826"/>
      <c r="DJ117" s="826"/>
      <c r="DK117" s="827"/>
      <c r="DL117" s="828" t="s">
        <v>471</v>
      </c>
      <c r="DM117" s="826"/>
      <c r="DN117" s="826"/>
      <c r="DO117" s="826"/>
      <c r="DP117" s="827"/>
      <c r="DQ117" s="828" t="s">
        <v>471</v>
      </c>
      <c r="DR117" s="826"/>
      <c r="DS117" s="826"/>
      <c r="DT117" s="826"/>
      <c r="DU117" s="827"/>
      <c r="DV117" s="873" t="s">
        <v>471</v>
      </c>
      <c r="DW117" s="874"/>
      <c r="DX117" s="874"/>
      <c r="DY117" s="874"/>
      <c r="DZ117" s="875"/>
    </row>
    <row r="118" spans="1:130" s="248" customFormat="1" ht="26.25" customHeight="1" x14ac:dyDescent="0.15">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310</v>
      </c>
      <c r="AL118" s="951"/>
      <c r="AM118" s="951"/>
      <c r="AN118" s="951"/>
      <c r="AO118" s="952"/>
      <c r="AP118" s="954" t="s">
        <v>441</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471</v>
      </c>
      <c r="BR118" s="894"/>
      <c r="BS118" s="894"/>
      <c r="BT118" s="894"/>
      <c r="BU118" s="894"/>
      <c r="BV118" s="894" t="s">
        <v>474</v>
      </c>
      <c r="BW118" s="894"/>
      <c r="BX118" s="894"/>
      <c r="BY118" s="894"/>
      <c r="BZ118" s="894"/>
      <c r="CA118" s="894" t="s">
        <v>475</v>
      </c>
      <c r="CB118" s="894"/>
      <c r="CC118" s="894"/>
      <c r="CD118" s="894"/>
      <c r="CE118" s="894"/>
      <c r="CF118" s="924" t="s">
        <v>471</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477</v>
      </c>
      <c r="DH118" s="826"/>
      <c r="DI118" s="826"/>
      <c r="DJ118" s="826"/>
      <c r="DK118" s="827"/>
      <c r="DL118" s="828" t="s">
        <v>471</v>
      </c>
      <c r="DM118" s="826"/>
      <c r="DN118" s="826"/>
      <c r="DO118" s="826"/>
      <c r="DP118" s="827"/>
      <c r="DQ118" s="828" t="s">
        <v>471</v>
      </c>
      <c r="DR118" s="826"/>
      <c r="DS118" s="826"/>
      <c r="DT118" s="826"/>
      <c r="DU118" s="827"/>
      <c r="DV118" s="873" t="s">
        <v>478</v>
      </c>
      <c r="DW118" s="874"/>
      <c r="DX118" s="874"/>
      <c r="DY118" s="874"/>
      <c r="DZ118" s="875"/>
    </row>
    <row r="119" spans="1:130" s="248" customFormat="1" ht="26.25" customHeight="1" x14ac:dyDescent="0.15">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3811</v>
      </c>
      <c r="AB119" s="944"/>
      <c r="AC119" s="944"/>
      <c r="AD119" s="944"/>
      <c r="AE119" s="945"/>
      <c r="AF119" s="946">
        <v>3811</v>
      </c>
      <c r="AG119" s="944"/>
      <c r="AH119" s="944"/>
      <c r="AI119" s="944"/>
      <c r="AJ119" s="945"/>
      <c r="AK119" s="946">
        <v>3815</v>
      </c>
      <c r="AL119" s="944"/>
      <c r="AM119" s="944"/>
      <c r="AN119" s="944"/>
      <c r="AO119" s="945"/>
      <c r="AP119" s="947">
        <v>0.1</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479</v>
      </c>
      <c r="BP119" s="927"/>
      <c r="BQ119" s="931">
        <v>18351535</v>
      </c>
      <c r="BR119" s="894"/>
      <c r="BS119" s="894"/>
      <c r="BT119" s="894"/>
      <c r="BU119" s="894"/>
      <c r="BV119" s="894">
        <v>17914915</v>
      </c>
      <c r="BW119" s="894"/>
      <c r="BX119" s="894"/>
      <c r="BY119" s="894"/>
      <c r="BZ119" s="894"/>
      <c r="CA119" s="894">
        <v>17173484</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475</v>
      </c>
      <c r="DH119" s="809"/>
      <c r="DI119" s="809"/>
      <c r="DJ119" s="809"/>
      <c r="DK119" s="810"/>
      <c r="DL119" s="811" t="s">
        <v>481</v>
      </c>
      <c r="DM119" s="809"/>
      <c r="DN119" s="809"/>
      <c r="DO119" s="809"/>
      <c r="DP119" s="810"/>
      <c r="DQ119" s="811" t="s">
        <v>471</v>
      </c>
      <c r="DR119" s="809"/>
      <c r="DS119" s="809"/>
      <c r="DT119" s="809"/>
      <c r="DU119" s="810"/>
      <c r="DV119" s="897" t="s">
        <v>471</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474</v>
      </c>
      <c r="AB120" s="826"/>
      <c r="AC120" s="826"/>
      <c r="AD120" s="826"/>
      <c r="AE120" s="827"/>
      <c r="AF120" s="828" t="s">
        <v>471</v>
      </c>
      <c r="AG120" s="826"/>
      <c r="AH120" s="826"/>
      <c r="AI120" s="826"/>
      <c r="AJ120" s="827"/>
      <c r="AK120" s="828" t="s">
        <v>471</v>
      </c>
      <c r="AL120" s="826"/>
      <c r="AM120" s="826"/>
      <c r="AN120" s="826"/>
      <c r="AO120" s="827"/>
      <c r="AP120" s="873" t="s">
        <v>471</v>
      </c>
      <c r="AQ120" s="874"/>
      <c r="AR120" s="874"/>
      <c r="AS120" s="874"/>
      <c r="AT120" s="875"/>
      <c r="AU120" s="932" t="s">
        <v>482</v>
      </c>
      <c r="AV120" s="933"/>
      <c r="AW120" s="933"/>
      <c r="AX120" s="933"/>
      <c r="AY120" s="934"/>
      <c r="AZ120" s="909" t="s">
        <v>483</v>
      </c>
      <c r="BA120" s="854"/>
      <c r="BB120" s="854"/>
      <c r="BC120" s="854"/>
      <c r="BD120" s="854"/>
      <c r="BE120" s="854"/>
      <c r="BF120" s="854"/>
      <c r="BG120" s="854"/>
      <c r="BH120" s="854"/>
      <c r="BI120" s="854"/>
      <c r="BJ120" s="854"/>
      <c r="BK120" s="854"/>
      <c r="BL120" s="854"/>
      <c r="BM120" s="854"/>
      <c r="BN120" s="854"/>
      <c r="BO120" s="854"/>
      <c r="BP120" s="855"/>
      <c r="BQ120" s="910">
        <v>5370587</v>
      </c>
      <c r="BR120" s="891"/>
      <c r="BS120" s="891"/>
      <c r="BT120" s="891"/>
      <c r="BU120" s="891"/>
      <c r="BV120" s="891">
        <v>6015583</v>
      </c>
      <c r="BW120" s="891"/>
      <c r="BX120" s="891"/>
      <c r="BY120" s="891"/>
      <c r="BZ120" s="891"/>
      <c r="CA120" s="891">
        <v>6273817</v>
      </c>
      <c r="CB120" s="891"/>
      <c r="CC120" s="891"/>
      <c r="CD120" s="891"/>
      <c r="CE120" s="891"/>
      <c r="CF120" s="915">
        <v>138.6</v>
      </c>
      <c r="CG120" s="916"/>
      <c r="CH120" s="916"/>
      <c r="CI120" s="916"/>
      <c r="CJ120" s="916"/>
      <c r="CK120" s="917" t="s">
        <v>484</v>
      </c>
      <c r="CL120" s="901"/>
      <c r="CM120" s="901"/>
      <c r="CN120" s="901"/>
      <c r="CO120" s="902"/>
      <c r="CP120" s="921" t="s">
        <v>485</v>
      </c>
      <c r="CQ120" s="922"/>
      <c r="CR120" s="922"/>
      <c r="CS120" s="922"/>
      <c r="CT120" s="922"/>
      <c r="CU120" s="922"/>
      <c r="CV120" s="922"/>
      <c r="CW120" s="922"/>
      <c r="CX120" s="922"/>
      <c r="CY120" s="922"/>
      <c r="CZ120" s="922"/>
      <c r="DA120" s="922"/>
      <c r="DB120" s="922"/>
      <c r="DC120" s="922"/>
      <c r="DD120" s="922"/>
      <c r="DE120" s="922"/>
      <c r="DF120" s="923"/>
      <c r="DG120" s="910" t="s">
        <v>471</v>
      </c>
      <c r="DH120" s="891"/>
      <c r="DI120" s="891"/>
      <c r="DJ120" s="891"/>
      <c r="DK120" s="891"/>
      <c r="DL120" s="891" t="s">
        <v>471</v>
      </c>
      <c r="DM120" s="891"/>
      <c r="DN120" s="891"/>
      <c r="DO120" s="891"/>
      <c r="DP120" s="891"/>
      <c r="DQ120" s="891">
        <v>762480</v>
      </c>
      <c r="DR120" s="891"/>
      <c r="DS120" s="891"/>
      <c r="DT120" s="891"/>
      <c r="DU120" s="891"/>
      <c r="DV120" s="892">
        <v>16.8</v>
      </c>
      <c r="DW120" s="892"/>
      <c r="DX120" s="892"/>
      <c r="DY120" s="892"/>
      <c r="DZ120" s="893"/>
    </row>
    <row r="121" spans="1:130" s="248" customFormat="1" ht="26.25" customHeight="1" x14ac:dyDescent="0.15">
      <c r="A121" s="866"/>
      <c r="B121" s="86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18517</v>
      </c>
      <c r="AB121" s="826"/>
      <c r="AC121" s="826"/>
      <c r="AD121" s="826"/>
      <c r="AE121" s="827"/>
      <c r="AF121" s="828">
        <v>18517</v>
      </c>
      <c r="AG121" s="826"/>
      <c r="AH121" s="826"/>
      <c r="AI121" s="826"/>
      <c r="AJ121" s="827"/>
      <c r="AK121" s="828">
        <v>18517</v>
      </c>
      <c r="AL121" s="826"/>
      <c r="AM121" s="826"/>
      <c r="AN121" s="826"/>
      <c r="AO121" s="827"/>
      <c r="AP121" s="873">
        <v>0.4</v>
      </c>
      <c r="AQ121" s="874"/>
      <c r="AR121" s="874"/>
      <c r="AS121" s="874"/>
      <c r="AT121" s="875"/>
      <c r="AU121" s="935"/>
      <c r="AV121" s="936"/>
      <c r="AW121" s="936"/>
      <c r="AX121" s="936"/>
      <c r="AY121" s="937"/>
      <c r="AZ121" s="861" t="s">
        <v>487</v>
      </c>
      <c r="BA121" s="796"/>
      <c r="BB121" s="796"/>
      <c r="BC121" s="796"/>
      <c r="BD121" s="796"/>
      <c r="BE121" s="796"/>
      <c r="BF121" s="796"/>
      <c r="BG121" s="796"/>
      <c r="BH121" s="796"/>
      <c r="BI121" s="796"/>
      <c r="BJ121" s="796"/>
      <c r="BK121" s="796"/>
      <c r="BL121" s="796"/>
      <c r="BM121" s="796"/>
      <c r="BN121" s="796"/>
      <c r="BO121" s="796"/>
      <c r="BP121" s="797"/>
      <c r="BQ121" s="862">
        <v>53822</v>
      </c>
      <c r="BR121" s="863"/>
      <c r="BS121" s="863"/>
      <c r="BT121" s="863"/>
      <c r="BU121" s="863"/>
      <c r="BV121" s="863">
        <v>47996</v>
      </c>
      <c r="BW121" s="863"/>
      <c r="BX121" s="863"/>
      <c r="BY121" s="863"/>
      <c r="BZ121" s="863"/>
      <c r="CA121" s="863">
        <v>42169</v>
      </c>
      <c r="CB121" s="863"/>
      <c r="CC121" s="863"/>
      <c r="CD121" s="863"/>
      <c r="CE121" s="863"/>
      <c r="CF121" s="924">
        <v>0.9</v>
      </c>
      <c r="CG121" s="925"/>
      <c r="CH121" s="925"/>
      <c r="CI121" s="925"/>
      <c r="CJ121" s="925"/>
      <c r="CK121" s="918"/>
      <c r="CL121" s="904"/>
      <c r="CM121" s="904"/>
      <c r="CN121" s="904"/>
      <c r="CO121" s="905"/>
      <c r="CP121" s="884" t="s">
        <v>488</v>
      </c>
      <c r="CQ121" s="885"/>
      <c r="CR121" s="885"/>
      <c r="CS121" s="885"/>
      <c r="CT121" s="885"/>
      <c r="CU121" s="885"/>
      <c r="CV121" s="885"/>
      <c r="CW121" s="885"/>
      <c r="CX121" s="885"/>
      <c r="CY121" s="885"/>
      <c r="CZ121" s="885"/>
      <c r="DA121" s="885"/>
      <c r="DB121" s="885"/>
      <c r="DC121" s="885"/>
      <c r="DD121" s="885"/>
      <c r="DE121" s="885"/>
      <c r="DF121" s="886"/>
      <c r="DG121" s="862">
        <v>771936</v>
      </c>
      <c r="DH121" s="863"/>
      <c r="DI121" s="863"/>
      <c r="DJ121" s="863"/>
      <c r="DK121" s="863"/>
      <c r="DL121" s="863">
        <v>680476</v>
      </c>
      <c r="DM121" s="863"/>
      <c r="DN121" s="863"/>
      <c r="DO121" s="863"/>
      <c r="DP121" s="863"/>
      <c r="DQ121" s="863">
        <v>632770</v>
      </c>
      <c r="DR121" s="863"/>
      <c r="DS121" s="863"/>
      <c r="DT121" s="863"/>
      <c r="DU121" s="863"/>
      <c r="DV121" s="840">
        <v>14</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471</v>
      </c>
      <c r="AB122" s="826"/>
      <c r="AC122" s="826"/>
      <c r="AD122" s="826"/>
      <c r="AE122" s="827"/>
      <c r="AF122" s="828" t="s">
        <v>471</v>
      </c>
      <c r="AG122" s="826"/>
      <c r="AH122" s="826"/>
      <c r="AI122" s="826"/>
      <c r="AJ122" s="827"/>
      <c r="AK122" s="828" t="s">
        <v>478</v>
      </c>
      <c r="AL122" s="826"/>
      <c r="AM122" s="826"/>
      <c r="AN122" s="826"/>
      <c r="AO122" s="827"/>
      <c r="AP122" s="873" t="s">
        <v>481</v>
      </c>
      <c r="AQ122" s="874"/>
      <c r="AR122" s="874"/>
      <c r="AS122" s="874"/>
      <c r="AT122" s="875"/>
      <c r="AU122" s="935"/>
      <c r="AV122" s="936"/>
      <c r="AW122" s="936"/>
      <c r="AX122" s="936"/>
      <c r="AY122" s="937"/>
      <c r="AZ122" s="928" t="s">
        <v>489</v>
      </c>
      <c r="BA122" s="929"/>
      <c r="BB122" s="929"/>
      <c r="BC122" s="929"/>
      <c r="BD122" s="929"/>
      <c r="BE122" s="929"/>
      <c r="BF122" s="929"/>
      <c r="BG122" s="929"/>
      <c r="BH122" s="929"/>
      <c r="BI122" s="929"/>
      <c r="BJ122" s="929"/>
      <c r="BK122" s="929"/>
      <c r="BL122" s="929"/>
      <c r="BM122" s="929"/>
      <c r="BN122" s="929"/>
      <c r="BO122" s="929"/>
      <c r="BP122" s="930"/>
      <c r="BQ122" s="931">
        <v>12726196</v>
      </c>
      <c r="BR122" s="894"/>
      <c r="BS122" s="894"/>
      <c r="BT122" s="894"/>
      <c r="BU122" s="894"/>
      <c r="BV122" s="894">
        <v>12669060</v>
      </c>
      <c r="BW122" s="894"/>
      <c r="BX122" s="894"/>
      <c r="BY122" s="894"/>
      <c r="BZ122" s="894"/>
      <c r="CA122" s="894">
        <v>12347452</v>
      </c>
      <c r="CB122" s="894"/>
      <c r="CC122" s="894"/>
      <c r="CD122" s="894"/>
      <c r="CE122" s="894"/>
      <c r="CF122" s="895">
        <v>272.7</v>
      </c>
      <c r="CG122" s="896"/>
      <c r="CH122" s="896"/>
      <c r="CI122" s="896"/>
      <c r="CJ122" s="896"/>
      <c r="CK122" s="918"/>
      <c r="CL122" s="904"/>
      <c r="CM122" s="904"/>
      <c r="CN122" s="904"/>
      <c r="CO122" s="905"/>
      <c r="CP122" s="884" t="s">
        <v>490</v>
      </c>
      <c r="CQ122" s="885"/>
      <c r="CR122" s="885"/>
      <c r="CS122" s="885"/>
      <c r="CT122" s="885"/>
      <c r="CU122" s="885"/>
      <c r="CV122" s="885"/>
      <c r="CW122" s="885"/>
      <c r="CX122" s="885"/>
      <c r="CY122" s="885"/>
      <c r="CZ122" s="885"/>
      <c r="DA122" s="885"/>
      <c r="DB122" s="885"/>
      <c r="DC122" s="885"/>
      <c r="DD122" s="885"/>
      <c r="DE122" s="885"/>
      <c r="DF122" s="886"/>
      <c r="DG122" s="862" t="s">
        <v>471</v>
      </c>
      <c r="DH122" s="863"/>
      <c r="DI122" s="863"/>
      <c r="DJ122" s="863"/>
      <c r="DK122" s="863"/>
      <c r="DL122" s="863" t="s">
        <v>481</v>
      </c>
      <c r="DM122" s="863"/>
      <c r="DN122" s="863"/>
      <c r="DO122" s="863"/>
      <c r="DP122" s="863"/>
      <c r="DQ122" s="863" t="s">
        <v>471</v>
      </c>
      <c r="DR122" s="863"/>
      <c r="DS122" s="863"/>
      <c r="DT122" s="863"/>
      <c r="DU122" s="863"/>
      <c r="DV122" s="840" t="s">
        <v>481</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471</v>
      </c>
      <c r="AB123" s="826"/>
      <c r="AC123" s="826"/>
      <c r="AD123" s="826"/>
      <c r="AE123" s="827"/>
      <c r="AF123" s="828" t="s">
        <v>471</v>
      </c>
      <c r="AG123" s="826"/>
      <c r="AH123" s="826"/>
      <c r="AI123" s="826"/>
      <c r="AJ123" s="827"/>
      <c r="AK123" s="828" t="s">
        <v>474</v>
      </c>
      <c r="AL123" s="826"/>
      <c r="AM123" s="826"/>
      <c r="AN123" s="826"/>
      <c r="AO123" s="827"/>
      <c r="AP123" s="873" t="s">
        <v>481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491</v>
      </c>
      <c r="BP123" s="927"/>
      <c r="BQ123" s="881">
        <v>18150605</v>
      </c>
      <c r="BR123" s="882"/>
      <c r="BS123" s="882"/>
      <c r="BT123" s="882"/>
      <c r="BU123" s="882"/>
      <c r="BV123" s="882">
        <v>18732639</v>
      </c>
      <c r="BW123" s="882"/>
      <c r="BX123" s="882"/>
      <c r="BY123" s="882"/>
      <c r="BZ123" s="882"/>
      <c r="CA123" s="882">
        <v>18663438</v>
      </c>
      <c r="CB123" s="882"/>
      <c r="CC123" s="882"/>
      <c r="CD123" s="882"/>
      <c r="CE123" s="882"/>
      <c r="CF123" s="792"/>
      <c r="CG123" s="793"/>
      <c r="CH123" s="793"/>
      <c r="CI123" s="793"/>
      <c r="CJ123" s="883"/>
      <c r="CK123" s="918"/>
      <c r="CL123" s="904"/>
      <c r="CM123" s="904"/>
      <c r="CN123" s="904"/>
      <c r="CO123" s="905"/>
      <c r="CP123" s="884" t="s">
        <v>492</v>
      </c>
      <c r="CQ123" s="885"/>
      <c r="CR123" s="885"/>
      <c r="CS123" s="885"/>
      <c r="CT123" s="885"/>
      <c r="CU123" s="885"/>
      <c r="CV123" s="885"/>
      <c r="CW123" s="885"/>
      <c r="CX123" s="885"/>
      <c r="CY123" s="885"/>
      <c r="CZ123" s="885"/>
      <c r="DA123" s="885"/>
      <c r="DB123" s="885"/>
      <c r="DC123" s="885"/>
      <c r="DD123" s="885"/>
      <c r="DE123" s="885"/>
      <c r="DF123" s="886"/>
      <c r="DG123" s="825" t="s">
        <v>481</v>
      </c>
      <c r="DH123" s="826"/>
      <c r="DI123" s="826"/>
      <c r="DJ123" s="826"/>
      <c r="DK123" s="827"/>
      <c r="DL123" s="828" t="s">
        <v>481</v>
      </c>
      <c r="DM123" s="826"/>
      <c r="DN123" s="826"/>
      <c r="DO123" s="826"/>
      <c r="DP123" s="827"/>
      <c r="DQ123" s="828" t="s">
        <v>471</v>
      </c>
      <c r="DR123" s="826"/>
      <c r="DS123" s="826"/>
      <c r="DT123" s="826"/>
      <c r="DU123" s="827"/>
      <c r="DV123" s="873" t="s">
        <v>474</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471</v>
      </c>
      <c r="AB124" s="826"/>
      <c r="AC124" s="826"/>
      <c r="AD124" s="826"/>
      <c r="AE124" s="827"/>
      <c r="AF124" s="828" t="s">
        <v>471</v>
      </c>
      <c r="AG124" s="826"/>
      <c r="AH124" s="826"/>
      <c r="AI124" s="826"/>
      <c r="AJ124" s="827"/>
      <c r="AK124" s="828" t="s">
        <v>471</v>
      </c>
      <c r="AL124" s="826"/>
      <c r="AM124" s="826"/>
      <c r="AN124" s="826"/>
      <c r="AO124" s="827"/>
      <c r="AP124" s="873" t="s">
        <v>477</v>
      </c>
      <c r="AQ124" s="874"/>
      <c r="AR124" s="874"/>
      <c r="AS124" s="874"/>
      <c r="AT124" s="875"/>
      <c r="AU124" s="876" t="s">
        <v>493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4.5999999999999996</v>
      </c>
      <c r="BR124" s="880"/>
      <c r="BS124" s="880"/>
      <c r="BT124" s="880"/>
      <c r="BU124" s="880"/>
      <c r="BV124" s="880" t="s">
        <v>471</v>
      </c>
      <c r="BW124" s="880"/>
      <c r="BX124" s="880"/>
      <c r="BY124" s="880"/>
      <c r="BZ124" s="880"/>
      <c r="CA124" s="880" t="s">
        <v>471</v>
      </c>
      <c r="CB124" s="880"/>
      <c r="CC124" s="880"/>
      <c r="CD124" s="880"/>
      <c r="CE124" s="880"/>
      <c r="CF124" s="770"/>
      <c r="CG124" s="771"/>
      <c r="CH124" s="771"/>
      <c r="CI124" s="771"/>
      <c r="CJ124" s="911"/>
      <c r="CK124" s="919"/>
      <c r="CL124" s="919"/>
      <c r="CM124" s="919"/>
      <c r="CN124" s="919"/>
      <c r="CO124" s="920"/>
      <c r="CP124" s="884" t="s">
        <v>494</v>
      </c>
      <c r="CQ124" s="885"/>
      <c r="CR124" s="885"/>
      <c r="CS124" s="885"/>
      <c r="CT124" s="885"/>
      <c r="CU124" s="885"/>
      <c r="CV124" s="885"/>
      <c r="CW124" s="885"/>
      <c r="CX124" s="885"/>
      <c r="CY124" s="885"/>
      <c r="CZ124" s="885"/>
      <c r="DA124" s="885"/>
      <c r="DB124" s="885"/>
      <c r="DC124" s="885"/>
      <c r="DD124" s="885"/>
      <c r="DE124" s="885"/>
      <c r="DF124" s="886"/>
      <c r="DG124" s="808">
        <v>692678</v>
      </c>
      <c r="DH124" s="809"/>
      <c r="DI124" s="809"/>
      <c r="DJ124" s="809"/>
      <c r="DK124" s="810"/>
      <c r="DL124" s="811">
        <v>768597</v>
      </c>
      <c r="DM124" s="809"/>
      <c r="DN124" s="809"/>
      <c r="DO124" s="809"/>
      <c r="DP124" s="810"/>
      <c r="DQ124" s="811" t="s">
        <v>471</v>
      </c>
      <c r="DR124" s="809"/>
      <c r="DS124" s="809"/>
      <c r="DT124" s="809"/>
      <c r="DU124" s="810"/>
      <c r="DV124" s="897" t="s">
        <v>471</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471</v>
      </c>
      <c r="AG125" s="826"/>
      <c r="AH125" s="826"/>
      <c r="AI125" s="826"/>
      <c r="AJ125" s="827"/>
      <c r="AK125" s="828" t="s">
        <v>471</v>
      </c>
      <c r="AL125" s="826"/>
      <c r="AM125" s="826"/>
      <c r="AN125" s="826"/>
      <c r="AO125" s="827"/>
      <c r="AP125" s="873" t="s">
        <v>471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471</v>
      </c>
      <c r="DH125" s="891"/>
      <c r="DI125" s="891"/>
      <c r="DJ125" s="891"/>
      <c r="DK125" s="891"/>
      <c r="DL125" s="891" t="s">
        <v>471</v>
      </c>
      <c r="DM125" s="891"/>
      <c r="DN125" s="891"/>
      <c r="DO125" s="891"/>
      <c r="DP125" s="891"/>
      <c r="DQ125" s="891" t="s">
        <v>471</v>
      </c>
      <c r="DR125" s="891"/>
      <c r="DS125" s="891"/>
      <c r="DT125" s="891"/>
      <c r="DU125" s="891"/>
      <c r="DV125" s="892" t="s">
        <v>471</v>
      </c>
      <c r="DW125" s="892"/>
      <c r="DX125" s="892"/>
      <c r="DY125" s="892"/>
      <c r="DZ125" s="893"/>
    </row>
    <row r="126" spans="1:130" s="248" customFormat="1" ht="26.25" customHeight="1" thickBot="1" x14ac:dyDescent="0.2">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471</v>
      </c>
      <c r="AB126" s="826"/>
      <c r="AC126" s="826"/>
      <c r="AD126" s="826"/>
      <c r="AE126" s="827"/>
      <c r="AF126" s="828" t="s">
        <v>471</v>
      </c>
      <c r="AG126" s="826"/>
      <c r="AH126" s="826"/>
      <c r="AI126" s="826"/>
      <c r="AJ126" s="827"/>
      <c r="AK126" s="828" t="s">
        <v>471</v>
      </c>
      <c r="AL126" s="826"/>
      <c r="AM126" s="826"/>
      <c r="AN126" s="826"/>
      <c r="AO126" s="827"/>
      <c r="AP126" s="873" t="s">
        <v>471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497</v>
      </c>
      <c r="CQ126" s="796"/>
      <c r="CR126" s="796"/>
      <c r="CS126" s="796"/>
      <c r="CT126" s="796"/>
      <c r="CU126" s="796"/>
      <c r="CV126" s="796"/>
      <c r="CW126" s="796"/>
      <c r="CX126" s="796"/>
      <c r="CY126" s="796"/>
      <c r="CZ126" s="796"/>
      <c r="DA126" s="796"/>
      <c r="DB126" s="796"/>
      <c r="DC126" s="796"/>
      <c r="DD126" s="796"/>
      <c r="DE126" s="796"/>
      <c r="DF126" s="797"/>
      <c r="DG126" s="862" t="s">
        <v>471</v>
      </c>
      <c r="DH126" s="863"/>
      <c r="DI126" s="863"/>
      <c r="DJ126" s="863"/>
      <c r="DK126" s="863"/>
      <c r="DL126" s="863" t="s">
        <v>474</v>
      </c>
      <c r="DM126" s="863"/>
      <c r="DN126" s="863"/>
      <c r="DO126" s="863"/>
      <c r="DP126" s="863"/>
      <c r="DQ126" s="863" t="s">
        <v>481</v>
      </c>
      <c r="DR126" s="863"/>
      <c r="DS126" s="863"/>
      <c r="DT126" s="863"/>
      <c r="DU126" s="863"/>
      <c r="DV126" s="840" t="s">
        <v>481</v>
      </c>
      <c r="DW126" s="840"/>
      <c r="DX126" s="840"/>
      <c r="DY126" s="840"/>
      <c r="DZ126" s="841"/>
    </row>
    <row r="127" spans="1:130" s="248" customFormat="1" ht="26.25" customHeight="1" x14ac:dyDescent="0.15">
      <c r="A127" s="868"/>
      <c r="B127" s="869"/>
      <c r="C127" s="887" t="s">
        <v>498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13115</v>
      </c>
      <c r="AB127" s="826"/>
      <c r="AC127" s="826"/>
      <c r="AD127" s="826"/>
      <c r="AE127" s="827"/>
      <c r="AF127" s="828">
        <v>10822</v>
      </c>
      <c r="AG127" s="826"/>
      <c r="AH127" s="826"/>
      <c r="AI127" s="826"/>
      <c r="AJ127" s="827"/>
      <c r="AK127" s="828">
        <v>14853</v>
      </c>
      <c r="AL127" s="826"/>
      <c r="AM127" s="826"/>
      <c r="AN127" s="826"/>
      <c r="AO127" s="827"/>
      <c r="AP127" s="873">
        <v>0.3</v>
      </c>
      <c r="AQ127" s="874"/>
      <c r="AR127" s="874"/>
      <c r="AS127" s="874"/>
      <c r="AT127" s="875"/>
      <c r="AU127" s="284"/>
      <c r="AV127" s="284"/>
      <c r="AW127" s="284"/>
      <c r="AX127" s="890" t="s">
        <v>499</v>
      </c>
      <c r="AY127" s="858"/>
      <c r="AZ127" s="858"/>
      <c r="BA127" s="858"/>
      <c r="BB127" s="858"/>
      <c r="BC127" s="858"/>
      <c r="BD127" s="858"/>
      <c r="BE127" s="859"/>
      <c r="BF127" s="857" t="s">
        <v>500</v>
      </c>
      <c r="BG127" s="858"/>
      <c r="BH127" s="858"/>
      <c r="BI127" s="858"/>
      <c r="BJ127" s="858"/>
      <c r="BK127" s="858"/>
      <c r="BL127" s="859"/>
      <c r="BM127" s="857" t="s">
        <v>501</v>
      </c>
      <c r="BN127" s="858"/>
      <c r="BO127" s="858"/>
      <c r="BP127" s="858"/>
      <c r="BQ127" s="858"/>
      <c r="BR127" s="858"/>
      <c r="BS127" s="859"/>
      <c r="BT127" s="857" t="s">
        <v>502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503</v>
      </c>
      <c r="CQ127" s="796"/>
      <c r="CR127" s="796"/>
      <c r="CS127" s="796"/>
      <c r="CT127" s="796"/>
      <c r="CU127" s="796"/>
      <c r="CV127" s="796"/>
      <c r="CW127" s="796"/>
      <c r="CX127" s="796"/>
      <c r="CY127" s="796"/>
      <c r="CZ127" s="796"/>
      <c r="DA127" s="796"/>
      <c r="DB127" s="796"/>
      <c r="DC127" s="796"/>
      <c r="DD127" s="796"/>
      <c r="DE127" s="796"/>
      <c r="DF127" s="797"/>
      <c r="DG127" s="862" t="s">
        <v>471</v>
      </c>
      <c r="DH127" s="863"/>
      <c r="DI127" s="863"/>
      <c r="DJ127" s="863"/>
      <c r="DK127" s="863"/>
      <c r="DL127" s="863" t="s">
        <v>471</v>
      </c>
      <c r="DM127" s="863"/>
      <c r="DN127" s="863"/>
      <c r="DO127" s="863"/>
      <c r="DP127" s="863"/>
      <c r="DQ127" s="863" t="s">
        <v>471</v>
      </c>
      <c r="DR127" s="863"/>
      <c r="DS127" s="863"/>
      <c r="DT127" s="863"/>
      <c r="DU127" s="863"/>
      <c r="DV127" s="840" t="s">
        <v>471</v>
      </c>
      <c r="DW127" s="840"/>
      <c r="DX127" s="840"/>
      <c r="DY127" s="840"/>
      <c r="DZ127" s="841"/>
    </row>
    <row r="128" spans="1:130" s="248" customFormat="1" ht="26.25" customHeight="1" thickBot="1" x14ac:dyDescent="0.2">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5997</v>
      </c>
      <c r="AB128" s="847"/>
      <c r="AC128" s="847"/>
      <c r="AD128" s="847"/>
      <c r="AE128" s="848"/>
      <c r="AF128" s="849">
        <v>5832</v>
      </c>
      <c r="AG128" s="847"/>
      <c r="AH128" s="847"/>
      <c r="AI128" s="847"/>
      <c r="AJ128" s="848"/>
      <c r="AK128" s="849">
        <v>5832</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471</v>
      </c>
      <c r="BG128" s="833"/>
      <c r="BH128" s="833"/>
      <c r="BI128" s="833"/>
      <c r="BJ128" s="833"/>
      <c r="BK128" s="833"/>
      <c r="BL128" s="856"/>
      <c r="BM128" s="832">
        <v>14.46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v>469</v>
      </c>
      <c r="DH128" s="837"/>
      <c r="DI128" s="837"/>
      <c r="DJ128" s="837"/>
      <c r="DK128" s="837"/>
      <c r="DL128" s="837">
        <v>465</v>
      </c>
      <c r="DM128" s="837"/>
      <c r="DN128" s="837"/>
      <c r="DO128" s="837"/>
      <c r="DP128" s="837"/>
      <c r="DQ128" s="837" t="s">
        <v>471</v>
      </c>
      <c r="DR128" s="837"/>
      <c r="DS128" s="837"/>
      <c r="DT128" s="837"/>
      <c r="DU128" s="837"/>
      <c r="DV128" s="838" t="s">
        <v>471</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5811721</v>
      </c>
      <c r="AB129" s="826"/>
      <c r="AC129" s="826"/>
      <c r="AD129" s="826"/>
      <c r="AE129" s="827"/>
      <c r="AF129" s="828">
        <v>5835717</v>
      </c>
      <c r="AG129" s="826"/>
      <c r="AH129" s="826"/>
      <c r="AI129" s="826"/>
      <c r="AJ129" s="827"/>
      <c r="AK129" s="828">
        <v>5976197</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471</v>
      </c>
      <c r="BG129" s="816"/>
      <c r="BH129" s="816"/>
      <c r="BI129" s="816"/>
      <c r="BJ129" s="816"/>
      <c r="BK129" s="816"/>
      <c r="BL129" s="817"/>
      <c r="BM129" s="815">
        <v>19.46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1467577</v>
      </c>
      <c r="AB130" s="826"/>
      <c r="AC130" s="826"/>
      <c r="AD130" s="826"/>
      <c r="AE130" s="827"/>
      <c r="AF130" s="828">
        <v>1431129</v>
      </c>
      <c r="AG130" s="826"/>
      <c r="AH130" s="826"/>
      <c r="AI130" s="826"/>
      <c r="AJ130" s="827"/>
      <c r="AK130" s="828">
        <v>1449141</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13.8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4344144</v>
      </c>
      <c r="AB131" s="809"/>
      <c r="AC131" s="809"/>
      <c r="AD131" s="809"/>
      <c r="AE131" s="810"/>
      <c r="AF131" s="811">
        <v>4404588</v>
      </c>
      <c r="AG131" s="809"/>
      <c r="AH131" s="809"/>
      <c r="AI131" s="809"/>
      <c r="AJ131" s="810"/>
      <c r="AK131" s="811">
        <v>4527056</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t="s">
        <v>471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12.34162588</v>
      </c>
      <c r="AB132" s="789"/>
      <c r="AC132" s="789"/>
      <c r="AD132" s="789"/>
      <c r="AE132" s="790"/>
      <c r="AF132" s="791">
        <v>14.378075770000001</v>
      </c>
      <c r="AG132" s="789"/>
      <c r="AH132" s="789"/>
      <c r="AI132" s="789"/>
      <c r="AJ132" s="790"/>
      <c r="AK132" s="791">
        <v>14.9506876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10.8</v>
      </c>
      <c r="AB133" s="768"/>
      <c r="AC133" s="768"/>
      <c r="AD133" s="768"/>
      <c r="AE133" s="769"/>
      <c r="AF133" s="767">
        <v>13</v>
      </c>
      <c r="AG133" s="768"/>
      <c r="AH133" s="768"/>
      <c r="AI133" s="768"/>
      <c r="AJ133" s="769"/>
      <c r="AK133" s="767">
        <v>13.8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Ftf9Alte4B/PGWLGOP77VMoXzQ5duZftLhBAOx5ovfZw8pxt6BztMU7326opkTCbpstdak5CDS/pxUvfuGVkw==" saltValue="ZuZEusjrJoRPYr+QuwUP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1" zoomScale="90" zoomScaleNormal="85" zoomScaleSheetLayoutView="90" workbookViewId="0">
      <selection sqref="A1:A10485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fY+v5c3FWytw5AhXRqHSm7vSrWozIdsZeSdLEjwXflOvdbv5KyZ6KWBHauyUvlk5/Iz/ZNid2zlN/l0LmFFdA==" saltValue="aVy2wKpT1TEwWpRCimkr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election sqref="A1:A104857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WCH7Bm+SD5LVBKJhYednlV8W/SqoUcJiYwvQWhO6pZgP+aBw8HZGNTOiSiw7qQ3TKjn+gvPmlzMDvDR4Wj+g==" saltValue="surxM02EjUTQ5wEFaqpi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1607194</v>
      </c>
      <c r="AP9" s="314">
        <v>181194</v>
      </c>
      <c r="AQ9" s="315">
        <v>156065</v>
      </c>
      <c r="AR9" s="316">
        <v>16.100000000000001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248902</v>
      </c>
      <c r="AP10" s="317">
        <v>28061</v>
      </c>
      <c r="AQ10" s="318">
        <v>24089</v>
      </c>
      <c r="AR10" s="319">
        <v>16.5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15347</v>
      </c>
      <c r="AP11" s="317">
        <v>1730</v>
      </c>
      <c r="AQ11" s="318">
        <v>3903</v>
      </c>
      <c r="AR11" s="319">
        <v>-55.7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92364</v>
      </c>
      <c r="AP13" s="317">
        <v>10413</v>
      </c>
      <c r="AQ13" s="318">
        <v>6134</v>
      </c>
      <c r="AR13" s="319">
        <v>69.8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47732</v>
      </c>
      <c r="AP14" s="317">
        <v>5381</v>
      </c>
      <c r="AQ14" s="318">
        <v>6841</v>
      </c>
      <c r="AR14" s="319">
        <v>-21.3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-132434</v>
      </c>
      <c r="AP15" s="317">
        <v>-14931</v>
      </c>
      <c r="AQ15" s="318">
        <v>-12699</v>
      </c>
      <c r="AR15" s="319">
        <v>17.600000000000001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1879105</v>
      </c>
      <c r="AP16" s="317">
        <v>211849</v>
      </c>
      <c r="AQ16" s="318">
        <v>184332</v>
      </c>
      <c r="AR16" s="319">
        <v>14.9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18.04</v>
      </c>
      <c r="AP21" s="331">
        <v>15.68</v>
      </c>
      <c r="AQ21" s="332">
        <v>2.36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95.9</v>
      </c>
      <c r="AP22" s="336">
        <v>95.9</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1858748</v>
      </c>
      <c r="AP32" s="345">
        <v>209554</v>
      </c>
      <c r="AQ32" s="346">
        <v>108331</v>
      </c>
      <c r="AR32" s="347">
        <v>93.4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v>132</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v>205</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233301</v>
      </c>
      <c r="AP35" s="345">
        <v>26302</v>
      </c>
      <c r="AQ35" s="346">
        <v>22911</v>
      </c>
      <c r="AR35" s="347">
        <v>14.8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2565</v>
      </c>
      <c r="AP36" s="345">
        <v>289</v>
      </c>
      <c r="AQ36" s="346">
        <v>3832</v>
      </c>
      <c r="AR36" s="347">
        <v>-92.5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37185</v>
      </c>
      <c r="AP37" s="345">
        <v>4192</v>
      </c>
      <c r="AQ37" s="346">
        <v>1000</v>
      </c>
      <c r="AR37" s="347">
        <v>319.2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530</v>
      </c>
      <c r="AP38" s="348" t="s">
        <v>530</v>
      </c>
      <c r="AQ38" s="349">
        <v>21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-5832</v>
      </c>
      <c r="AP39" s="345">
        <v>-657</v>
      </c>
      <c r="AQ39" s="346">
        <v>-5292</v>
      </c>
      <c r="AR39" s="347">
        <v>-87.6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-1449141</v>
      </c>
      <c r="AP40" s="345">
        <v>-163376</v>
      </c>
      <c r="AQ40" s="346">
        <v>-91315</v>
      </c>
      <c r="AR40" s="347">
        <v>78.900000000000006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676826</v>
      </c>
      <c r="AP41" s="345">
        <v>76305</v>
      </c>
      <c r="AQ41" s="346">
        <v>39824</v>
      </c>
      <c r="AR41" s="347">
        <v>91.6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3382776</v>
      </c>
      <c r="AN51" s="367">
        <v>343708</v>
      </c>
      <c r="AO51" s="368">
        <v>-26.2</v>
      </c>
      <c r="AP51" s="369">
        <v>168868</v>
      </c>
      <c r="AQ51" s="370">
        <v>4.0999999999999996</v>
      </c>
      <c r="AR51" s="371">
        <v>-30.3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2403871</v>
      </c>
      <c r="AN52" s="375">
        <v>244246</v>
      </c>
      <c r="AO52" s="376">
        <v>-22.7</v>
      </c>
      <c r="AP52" s="377">
        <v>79360</v>
      </c>
      <c r="AQ52" s="378">
        <v>-0.8</v>
      </c>
      <c r="AR52" s="379">
        <v>-21.9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5841779</v>
      </c>
      <c r="AN53" s="367">
        <v>607696</v>
      </c>
      <c r="AO53" s="368">
        <v>76.8</v>
      </c>
      <c r="AP53" s="369">
        <v>202870</v>
      </c>
      <c r="AQ53" s="370">
        <v>20.100000000000001</v>
      </c>
      <c r="AR53" s="371">
        <v>56.7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2570528</v>
      </c>
      <c r="AN54" s="375">
        <v>267401</v>
      </c>
      <c r="AO54" s="376">
        <v>9.5</v>
      </c>
      <c r="AP54" s="377">
        <v>79735</v>
      </c>
      <c r="AQ54" s="378">
        <v>0.5</v>
      </c>
      <c r="AR54" s="379">
        <v>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2749681</v>
      </c>
      <c r="AN55" s="367">
        <v>292302</v>
      </c>
      <c r="AO55" s="368">
        <v>-51.9</v>
      </c>
      <c r="AP55" s="369">
        <v>167497</v>
      </c>
      <c r="AQ55" s="370">
        <v>-17.399999999999999</v>
      </c>
      <c r="AR55" s="371">
        <v>-34.5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1209465</v>
      </c>
      <c r="AN56" s="375">
        <v>128571</v>
      </c>
      <c r="AO56" s="376">
        <v>-51.9</v>
      </c>
      <c r="AP56" s="377">
        <v>82571</v>
      </c>
      <c r="AQ56" s="378">
        <v>3.6</v>
      </c>
      <c r="AR56" s="379">
        <v>-55.5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2019090</v>
      </c>
      <c r="AN57" s="367">
        <v>220473</v>
      </c>
      <c r="AO57" s="368">
        <v>-24.6</v>
      </c>
      <c r="AP57" s="369">
        <v>190274</v>
      </c>
      <c r="AQ57" s="370">
        <v>13.6</v>
      </c>
      <c r="AR57" s="371">
        <v>-38.200000000000003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1094827</v>
      </c>
      <c r="AN58" s="375">
        <v>119549</v>
      </c>
      <c r="AO58" s="376">
        <v>-7</v>
      </c>
      <c r="AP58" s="377">
        <v>88584</v>
      </c>
      <c r="AQ58" s="378">
        <v>7.3</v>
      </c>
      <c r="AR58" s="379">
        <v>-14.3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1621447</v>
      </c>
      <c r="AN59" s="367">
        <v>182801</v>
      </c>
      <c r="AO59" s="368">
        <v>-17.100000000000001</v>
      </c>
      <c r="AP59" s="369">
        <v>200194</v>
      </c>
      <c r="AQ59" s="370">
        <v>5.2</v>
      </c>
      <c r="AR59" s="371">
        <v>-22.3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939316</v>
      </c>
      <c r="AN60" s="375">
        <v>105898</v>
      </c>
      <c r="AO60" s="376">
        <v>-11.4</v>
      </c>
      <c r="AP60" s="377">
        <v>106422</v>
      </c>
      <c r="AQ60" s="378">
        <v>20.100000000000001</v>
      </c>
      <c r="AR60" s="379">
        <v>-31.5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3122955</v>
      </c>
      <c r="AN61" s="382">
        <v>329396</v>
      </c>
      <c r="AO61" s="383">
        <v>-8.6</v>
      </c>
      <c r="AP61" s="384">
        <v>185941</v>
      </c>
      <c r="AQ61" s="385">
        <v>5.0999999999999996</v>
      </c>
      <c r="AR61" s="371">
        <v>-13.7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1643601</v>
      </c>
      <c r="AN62" s="375">
        <v>173133</v>
      </c>
      <c r="AO62" s="376">
        <v>-16.7</v>
      </c>
      <c r="AP62" s="377">
        <v>87334</v>
      </c>
      <c r="AQ62" s="378">
        <v>6.1</v>
      </c>
      <c r="AR62" s="379">
        <v>-22.8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IzZ1kVF1CXcJPgLMRadVTcvlgdExVIu/70iivkFBtEPi9h4adsx4CuDSvqgyO3CcDhLDarQLPQ95MsE5E76/A==" saltValue="pnOy2KLC6iJsKiur6vhG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D78" zoomScale="70" zoomScaleNormal="70" zoomScaleSheetLayoutView="55" workbookViewId="0">
      <selection activeCell="AF82" sqref="AF8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Of1ok+J+Uebj8jm3xL0eVOy2r7tjMTriqC7TgWnnllb+1/ktdWpMhOlaXIiji3/H6LX6x28Gp59u+S8yd2pNjw==" saltValue="VoNz7v29JmfCFUCJRLvy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0" zoomScaleNormal="70" zoomScaleSheetLayoutView="55" workbookViewId="0">
      <selection activeCell="DJ71" sqref="DJ7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kgFaQel3dsNo9SnURt+DvMQ1R34uTQIRdVnsnfUY0wvTCzm2SwhVxUdXXMTdU56KUPlH/kDhKste3OUzNUBdXw==" saltValue="STk1rQC2xlQBF23iEeBc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15.15</v>
      </c>
      <c r="G47" s="12">
        <v>21.18</v>
      </c>
      <c r="H47" s="12">
        <v>23.16</v>
      </c>
      <c r="I47" s="12">
        <v>33.71</v>
      </c>
      <c r="J47" s="13">
        <v>36.65</v>
      </c>
    </row>
    <row r="48" spans="2:10" ht="57.75" customHeight="1" x14ac:dyDescent="0.15">
      <c r="B48" s="14"/>
      <c r="C48" s="1202" t="s">
        <v>4</v>
      </c>
      <c r="D48" s="1202"/>
      <c r="E48" s="1203"/>
      <c r="F48" s="15">
        <v>13.44</v>
      </c>
      <c r="G48" s="16">
        <v>8.2100000000000009</v>
      </c>
      <c r="H48" s="16">
        <v>28.08</v>
      </c>
      <c r="I48" s="16">
        <v>14.05</v>
      </c>
      <c r="J48" s="17">
        <v>11.19</v>
      </c>
    </row>
    <row r="49" spans="2:10" ht="57.75" customHeight="1" thickBot="1" x14ac:dyDescent="0.2">
      <c r="B49" s="18"/>
      <c r="C49" s="1204" t="s">
        <v>5</v>
      </c>
      <c r="D49" s="1204"/>
      <c r="E49" s="1205"/>
      <c r="F49" s="19" t="s">
        <v>576</v>
      </c>
      <c r="G49" s="20">
        <v>1.3</v>
      </c>
      <c r="H49" s="20">
        <v>28.39</v>
      </c>
      <c r="I49" s="20" t="s">
        <v>577</v>
      </c>
      <c r="J49" s="21">
        <v>1.2</v>
      </c>
    </row>
    <row r="50" spans="2:10" ht="13.5" customHeight="1" x14ac:dyDescent="0.15"/>
  </sheetData>
  <sheetProtection algorithmName="SHA-512" hashValue="vFdwrH08ihvfvloqFrbdr9fR89UFeBeq1xg1r9TQI7xxAVgxu8eD/XK5aiUM7/f67Rgp5REubx98FG6PVs/t9g==" saltValue="iX1A0hZBQMkEnL+T3E3Q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2022-03-02T02:53:34Z</cp:lastPrinted>
  <dcterms:created xsi:type="dcterms:W3CDTF">2022-02-02T03:33:31Z</dcterms:created>
  <dcterms:modified xsi:type="dcterms:W3CDTF">2022-03-25T01:11:14Z</dcterms:modified>
  <cp:category/>
</cp:coreProperties>
</file>