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1.111.150\share\環境影響評価･土地利用担当\22_土地利用（届出）\07事務処理要領\R8.3改正\01_作業用\"/>
    </mc:Choice>
  </mc:AlternateContent>
  <xr:revisionPtr revIDLastSave="0" documentId="13_ncr:1_{2A78EC24-1905-4851-95D6-82D9CDF7CDEB}" xr6:coauthVersionLast="47" xr6:coauthVersionMax="47" xr10:uidLastSave="{00000000-0000-0000-0000-000000000000}"/>
  <workbookProtection workbookAlgorithmName="SHA-512" workbookHashValue="vTu5FQfd7mg/RhVqOU5WnbJaa6/5rNJjs4iODRxA+tW5LFEXPSvO1tGkBnJczduYL0+lta7G4R321WlWx7/kBg==" workbookSaltValue="DN0bi2MCB9knj1ek1jcmNw==" workbookSpinCount="100000" lockStructure="1"/>
  <bookViews>
    <workbookView xWindow="2868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<sst xmlns="http://schemas.openxmlformats.org/spreadsheetml/2006/main" count="19919" uniqueCount="11190">
  <si>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</si>
  <si>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</si>
  <si>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</si>
  <si>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</si>
  <si>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</si>
  <si>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</si>
  <si>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</si>
  <si>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</si>
  <si>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</si>
  <si>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</si>
  <si>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</si>
  <si>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</si>
  <si>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</si>
  <si>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</si>
  <si>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</si>
  <si>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</si>
  <si>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</si>
  <si>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</si>
  <si>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</si>
  <si>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</si>
  <si>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</si>
  <si>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</si>
  <si>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</si>
  <si>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</si>
  <si>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</si>
  <si>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</si>
  <si>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</si>
  <si>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</si>
  <si>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</si>
  <si>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</si>
  <si>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</si>
  <si>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</si>
  <si>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</si>
  <si>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</si>
  <si>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</si>
  <si>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</si>
  <si>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</si>
  <si>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</si>
  <si>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</si>
  <si>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</si>
  <si>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</si>
  <si>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</si>
  <si>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</si>
  <si>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</si>
  <si>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</si>
  <si>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</si>
  <si>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</si>
  <si>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</si>
  <si>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</si>
  <si>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</si>
  <si>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</si>
  <si>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</si>
  <si>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</si>
  <si>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</si>
  <si>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</si>
  <si>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</si>
  <si>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</si>
  <si>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</si>
  <si>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</si>
  <si>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</si>
  <si>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</si>
  <si>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</si>
  <si>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</si>
  <si>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</si>
  <si>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</si>
  <si>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</si>
  <si>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</si>
  <si>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</si>
  <si>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</si>
  <si>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</si>
  <si>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</si>
  <si>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</si>
  <si>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</si>
  <si>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</si>
  <si>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</si>
  <si>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</si>
  <si>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</si>
  <si>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</si>
  <si>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</si>
  <si>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</si>
  <si>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</si>
  <si>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</si>
  <si>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</si>
  <si>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</si>
  <si>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</si>
  <si>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</si>
  <si>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</si>
  <si>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</si>
  <si>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</si>
  <si>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</si>
  <si>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</si>
  <si>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</si>
  <si>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</si>
  <si>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</si>
  <si>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</si>
  <si>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</si>
  <si>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</si>
  <si>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</si>
  <si>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</si>
  <si>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</si>
  <si>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</si>
  <si>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</si>
  <si>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</si>
  <si>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</si>
  <si>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</si>
  <si>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</si>
  <si>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</si>
  <si>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</si>
  <si>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</si>
  <si>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</si>
  <si>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</si>
  <si>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</si>
  <si>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</si>
  <si>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</si>
  <si>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</si>
  <si>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</si>
  <si>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</si>
  <si>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</si>
  <si>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</si>
  <si>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</si>
  <si>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</si>
  <si>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</si>
  <si>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</si>
  <si>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</si>
  <si>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</si>
  <si>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</si>
  <si>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</si>
  <si>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</si>
  <si>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</si>
  <si>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</si>
  <si>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</si>
  <si>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</si>
  <si>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</si>
  <si>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</si>
  <si>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</si>
  <si>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</si>
  <si>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</si>
  <si>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</si>
  <si>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</si>
  <si>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</si>
  <si>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</si>
  <si>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</si>
  <si>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</si>
  <si>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</si>
  <si>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</si>
  <si>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</si>
  <si>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</si>
  <si>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</si>
  <si>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</si>
  <si>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</si>
  <si>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</si>
  <si>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</si>
  <si>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</si>
  <si>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</si>
  <si>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</si>
  <si>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</si>
  <si>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</si>
  <si>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</si>
  <si>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</si>
  <si>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</si>
  <si>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</si>
  <si>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</si>
  <si>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</si>
  <si>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</si>
  <si>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</si>
  <si>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</si>
  <si>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</si>
  <si>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</si>
  <si>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</si>
  <si>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</si>
  <si>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</si>
  <si>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</si>
  <si>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</si>
  <si>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</si>
  <si>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</si>
  <si>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</si>
  <si>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</si>
  <si>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</si>
  <si>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</si>
  <si>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</si>
  <si>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</si>
  <si>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</si>
  <si>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</si>
  <si>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</si>
  <si>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</si>
  <si>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</si>
  <si>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</si>
  <si>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</si>
  <si>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</si>
  <si>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</si>
  <si>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</si>
  <si>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</si>
  <si>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</si>
  <si>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</si>
  <si>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</si>
  <si>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</si>
  <si>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</si>
  <si>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</si>
  <si>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</si>
  <si>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</si>
  <si>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</si>
  <si>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</si>
  <si>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</si>
  <si>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</si>
  <si>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</si>
  <si>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</si>
  <si>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</si>
  <si>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</si>
  <si>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</si>
  <si>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</si>
  <si>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</si>
  <si>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</si>
  <si>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</si>
  <si>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</si>
  <si>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</si>
  <si>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</si>
  <si>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</si>
  <si>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</si>
  <si>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</si>
  <si>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</si>
  <si>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</si>
  <si>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</si>
  <si>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</si>
  <si>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</si>
  <si>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</si>
  <si>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</si>
  <si>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</si>
  <si>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</si>
  <si>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</si>
  <si>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</si>
  <si>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</si>
  <si>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</si>
  <si>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</si>
  <si>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</si>
  <si>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</si>
  <si>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</si>
  <si>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</si>
  <si>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</si>
  <si>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</si>
  <si>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</si>
  <si>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</si>
  <si>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</si>
  <si>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</si>
  <si>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</si>
  <si>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</si>
  <si>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</si>
  <si>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</si>
  <si>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</si>
  <si>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</si>
  <si>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</si>
  <si>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</si>
  <si>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</si>
  <si>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</si>
  <si>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</si>
  <si>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</si>
  <si>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</si>
  <si>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</si>
  <si>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</si>
  <si>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</si>
  <si>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</si>
  <si>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</si>
  <si>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</si>
  <si>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</si>
  <si>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</si>
  <si>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</si>
  <si>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</si>
  <si>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</si>
  <si>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</si>
  <si>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</si>
  <si>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</si>
  <si>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</si>
  <si>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</si>
  <si>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</si>
  <si>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</si>
  <si>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</si>
  <si>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</si>
  <si>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</si>
  <si>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</si>
  <si>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</si>
  <si>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</si>
  <si>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</si>
  <si>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</si>
  <si>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</si>
  <si>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</si>
  <si>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</si>
  <si>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</si>
  <si>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</si>
  <si>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</si>
  <si>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</si>
  <si>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</si>
  <si>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</si>
  <si>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</si>
  <si>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</si>
  <si>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</si>
  <si>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</si>
  <si>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</si>
  <si>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</si>
  <si>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</si>
  <si>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</si>
  <si>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</si>
  <si>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</si>
  <si>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</si>
  <si>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</si>
  <si>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</si>
  <si>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</si>
  <si>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</si>
  <si>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</si>
  <si>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</si>
  <si>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</si>
  <si>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</si>
  <si>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</si>
  <si>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</si>
  <si>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</si>
  <si>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</si>
  <si>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</si>
  <si>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</si>
  <si>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</si>
  <si>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</si>
  <si>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</si>
  <si>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</si>
  <si>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</si>
  <si>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</si>
  <si>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</si>
  <si>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</si>
  <si>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</si>
  <si>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</si>
  <si>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</si>
  <si>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</si>
  <si>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</si>
  <si>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</si>
  <si>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</si>
  <si>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</si>
  <si>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</si>
  <si>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</si>
  <si>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</si>
  <si>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</si>
  <si>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</si>
  <si>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</si>
  <si>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</si>
  <si>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</si>
  <si>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</si>
  <si>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</si>
  <si>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</si>
  <si>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</si>
  <si>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</si>
  <si>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</si>
  <si>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</si>
  <si>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</si>
  <si>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</si>
  <si>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</si>
  <si>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</si>
  <si>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</si>
  <si>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</si>
  <si>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</si>
  <si>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</si>
  <si>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</si>
  <si>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</si>
  <si>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</si>
  <si>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</si>
  <si>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</si>
  <si>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</si>
  <si>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</si>
  <si>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</si>
  <si>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</si>
  <si>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</si>
  <si>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</si>
  <si>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</si>
  <si>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</si>
  <si>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</si>
  <si>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</si>
  <si>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</si>
  <si>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</si>
  <si>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</si>
  <si>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</si>
  <si>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</si>
  <si>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</si>
  <si>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</si>
  <si>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</si>
  <si>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</si>
  <si>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</si>
  <si>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</si>
  <si>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</si>
  <si>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</si>
  <si>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</si>
  <si>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</si>
  <si>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</si>
  <si>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</si>
  <si>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</si>
  <si>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</si>
  <si>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</si>
  <si>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</si>
  <si>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</si>
  <si>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</si>
  <si>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</si>
  <si>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</si>
  <si>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</si>
  <si>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</si>
  <si>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</si>
  <si>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</si>
  <si>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</si>
  <si>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</si>
  <si>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</si>
  <si>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</si>
  <si>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</si>
  <si>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</si>
  <si>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</si>
  <si>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</si>
  <si>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</si>
  <si>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</si>
  <si>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</si>
  <si>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</si>
  <si>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</si>
  <si>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</si>
  <si>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</si>
  <si>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</si>
  <si>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</si>
  <si>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</si>
  <si>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</si>
  <si>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</si>
  <si>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</si>
  <si>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</si>
  <si>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</si>
  <si>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</si>
  <si>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</si>
  <si>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</si>
  <si>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</si>
  <si>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</si>
  <si>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</si>
  <si>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</si>
  <si>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</si>
  <si>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</si>
  <si>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</si>
  <si>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</si>
  <si>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</si>
  <si>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</si>
  <si>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</si>
  <si>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</si>
  <si>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</si>
  <si>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</si>
  <si>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</si>
  <si>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</si>
  <si>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</si>
  <si>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</si>
  <si>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</si>
  <si>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</si>
  <si>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</si>
  <si>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</si>
  <si>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</si>
  <si>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</si>
  <si>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</si>
  <si>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</si>
  <si>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</si>
  <si>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</si>
  <si>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</si>
  <si>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</si>
  <si>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</si>
  <si>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</si>
  <si>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</si>
  <si>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</si>
  <si>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</si>
  <si>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</si>
  <si>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</si>
  <si>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</si>
  <si>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</si>
  <si>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</si>
  <si>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</si>
  <si>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</si>
  <si>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</si>
  <si>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</si>
  <si>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</si>
  <si>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</si>
  <si>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</si>
  <si>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</si>
  <si>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</si>
  <si>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</si>
  <si>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</si>
  <si>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</si>
  <si>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</si>
  <si>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</si>
  <si>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</si>
  <si>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</si>
  <si>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</si>
  <si>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</si>
  <si>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</si>
  <si>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</si>
  <si>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</si>
  <si>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</si>
  <si>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</si>
  <si>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</si>
  <si>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</si>
  <si>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</si>
  <si>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</si>
  <si>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</si>
  <si>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</si>
  <si>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</si>
  <si>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</si>
  <si>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</si>
  <si>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</si>
  <si>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</si>
  <si>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</si>
  <si>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</si>
  <si>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</si>
  <si>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</si>
  <si>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</si>
  <si>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</si>
  <si>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</si>
  <si>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</si>
  <si>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</si>
  <si>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</si>
  <si>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</si>
  <si>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</si>
  <si>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</si>
  <si>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</si>
  <si>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</si>
  <si>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</si>
  <si>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</si>
  <si>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</si>
  <si>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</si>
  <si>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</si>
  <si>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</si>
  <si>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</si>
  <si>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</si>
  <si>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</si>
  <si>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</si>
  <si>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</si>
  <si>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</si>
  <si>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</si>
  <si>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</si>
  <si>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</si>
  <si>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</si>
  <si>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</si>
  <si>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</si>
  <si>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</si>
  <si>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</si>
  <si>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</si>
  <si>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</si>
  <si>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</si>
  <si>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</si>
  <si>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</si>
  <si>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</si>
  <si>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</si>
  <si>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</si>
  <si>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</si>
  <si>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</si>
  <si>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</si>
  <si>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</si>
  <si>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</si>
  <si>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</si>
  <si>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</si>
  <si>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</si>
  <si>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</si>
  <si>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</si>
  <si>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</si>
  <si>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</si>
  <si>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</si>
  <si>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</si>
  <si>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</si>
  <si>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</si>
  <si>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</si>
  <si>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</si>
  <si>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</si>
  <si>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</si>
  <si>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</si>
  <si>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</si>
  <si>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</si>
  <si>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</si>
  <si>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</si>
  <si>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</si>
  <si>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</si>
  <si>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</si>
  <si>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</si>
  <si>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</si>
  <si>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</si>
  <si>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</si>
  <si>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</si>
  <si>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</si>
  <si>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</si>
  <si>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</si>
  <si>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</si>
  <si>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</si>
  <si>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</si>
  <si>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</si>
  <si>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</si>
  <si>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</si>
  <si>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</si>
  <si>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</si>
  <si>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</si>
  <si>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</si>
  <si>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</si>
  <si>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</si>
  <si>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</si>
  <si>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</si>
  <si>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</si>
  <si>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</si>
  <si>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</si>
  <si>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</si>
  <si>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</si>
  <si>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</si>
  <si>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</si>
  <si>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</si>
  <si>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</si>
  <si>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</si>
  <si>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</si>
  <si>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</si>
  <si>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</si>
  <si>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</si>
  <si>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</si>
  <si>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</si>
  <si>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</si>
  <si>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</si>
  <si>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</si>
  <si>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</si>
  <si>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</si>
  <si>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</si>
  <si>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</si>
  <si>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</si>
  <si>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</si>
  <si>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</si>
  <si>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</si>
  <si>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</si>
  <si>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</si>
  <si>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</si>
  <si>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</si>
  <si>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</si>
  <si>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</si>
  <si>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</si>
  <si>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</si>
  <si>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</si>
  <si>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</si>
  <si>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</si>
  <si>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</si>
  <si>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</si>
  <si>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</si>
  <si>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</si>
  <si>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</si>
  <si>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</si>
  <si>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</si>
  <si>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</si>
  <si>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</si>
  <si>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</si>
  <si>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</si>
  <si>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</si>
  <si>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</si>
  <si>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</si>
  <si>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</si>
  <si>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</si>
  <si>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</si>
  <si>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</si>
  <si>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</si>
  <si>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</si>
  <si>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</si>
  <si>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</si>
  <si>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</si>
  <si>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</si>
  <si>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</si>
  <si>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</si>
  <si>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</si>
  <si>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</si>
  <si>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</si>
  <si>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</si>
  <si>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</si>
  <si>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</si>
  <si>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</si>
  <si>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</si>
  <si>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</si>
  <si>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</si>
  <si>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</si>
  <si>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</si>
  <si>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</si>
  <si>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</si>
  <si>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</si>
  <si>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</si>
  <si>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</si>
  <si>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</si>
  <si>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</si>
  <si>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</si>
  <si>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</si>
  <si>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</si>
  <si>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</si>
  <si>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</si>
  <si>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</si>
  <si>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</si>
  <si>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</si>
  <si>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</si>
  <si>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</si>
  <si>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</si>
  <si>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</si>
  <si>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</si>
  <si>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</si>
  <si>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</si>
  <si>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</si>
  <si>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</si>
  <si>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</si>
  <si>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</si>
  <si>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</si>
  <si>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</si>
  <si>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</si>
  <si>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</si>
  <si>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</si>
  <si>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</si>
  <si>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</si>
  <si>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</si>
  <si>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</si>
  <si>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</si>
  <si>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</si>
  <si>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</si>
  <si>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</si>
  <si>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</si>
  <si>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</si>
  <si>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</si>
  <si>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</si>
  <si>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</si>
  <si>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</si>
  <si>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</si>
  <si>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</si>
  <si>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</si>
  <si>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</si>
  <si>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</si>
  <si>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</si>
  <si>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</si>
  <si>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</si>
  <si>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</si>
  <si>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</si>
  <si>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</si>
  <si>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</si>
  <si>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</si>
  <si>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</si>
  <si>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</si>
  <si>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</si>
  <si>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</si>
  <si>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</si>
  <si>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</si>
  <si>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</si>
  <si>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</si>
  <si>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</si>
  <si>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</si>
  <si>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</si>
  <si>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</si>
  <si>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</si>
  <si>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</si>
  <si>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</si>
  <si>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</si>
  <si>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</si>
  <si>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</si>
  <si>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</si>
  <si>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</si>
  <si>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</si>
  <si>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</si>
  <si>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</si>
  <si>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</si>
  <si>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</si>
  <si>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</si>
  <si>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</si>
  <si>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</si>
  <si>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</si>
  <si>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</si>
  <si>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</si>
  <si>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</si>
  <si>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</si>
  <si>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</si>
  <si>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</si>
  <si>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</si>
  <si>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</si>
  <si>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</si>
  <si>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</si>
  <si>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</si>
  <si>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</si>
  <si>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</si>
  <si>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</si>
  <si>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</si>
  <si>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</si>
  <si>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</si>
  <si>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</si>
  <si>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</si>
  <si>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</si>
  <si>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</si>
  <si>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</si>
  <si>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</si>
  <si>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</si>
  <si>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</si>
  <si>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</si>
  <si>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</si>
  <si>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</si>
  <si>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</si>
  <si>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</si>
  <si>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</si>
  <si>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</si>
  <si>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</si>
  <si>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</si>
  <si>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</si>
  <si>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</si>
  <si>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</si>
  <si>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</si>
  <si>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</si>
  <si>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</si>
  <si>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</si>
  <si>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</si>
  <si>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</si>
  <si>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</si>
  <si>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</si>
  <si>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</si>
  <si>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</si>
  <si>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</si>
  <si>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</si>
  <si>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</si>
  <si>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</si>
  <si>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</si>
  <si>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</si>
  <si>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</si>
  <si>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</si>
  <si>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</si>
  <si>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</si>
  <si>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</si>
  <si>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</si>
  <si>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</si>
  <si>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</si>
  <si>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</si>
  <si>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</si>
  <si>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</si>
  <si>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</si>
  <si>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</si>
  <si>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</si>
  <si>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</si>
  <si>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</si>
  <si>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</si>
  <si>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</si>
  <si>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</si>
  <si>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</si>
  <si>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</si>
  <si>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</si>
  <si>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</si>
  <si>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</si>
  <si>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</si>
  <si>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</si>
  <si>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</si>
  <si>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</si>
  <si>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</si>
  <si>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</si>
  <si>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</si>
  <si>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</si>
  <si>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</si>
  <si>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</si>
  <si>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</si>
  <si>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</si>
  <si>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</si>
  <si>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</si>
  <si>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</si>
  <si>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</si>
  <si>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</si>
  <si>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</si>
  <si>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</si>
  <si>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</si>
  <si>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</si>
  <si>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</si>
  <si>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</si>
  <si>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</si>
  <si>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</si>
  <si>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</si>
  <si>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</si>
  <si>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</si>
  <si>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</si>
  <si>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</si>
  <si>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</si>
  <si>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</si>
  <si>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</si>
  <si>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</si>
  <si>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</si>
  <si>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</si>
  <si>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</si>
  <si>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</si>
  <si>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</si>
  <si>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</si>
  <si>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</si>
  <si>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</si>
  <si>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</si>
  <si>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</si>
  <si>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</si>
  <si>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</si>
  <si>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</si>
  <si>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</si>
  <si>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</si>
  <si>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</si>
  <si>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</si>
  <si>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</si>
  <si>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</si>
  <si>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</si>
  <si>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</si>
  <si>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</si>
  <si>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</si>
  <si>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</si>
  <si>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</si>
  <si>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</si>
  <si>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</si>
  <si>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</si>
  <si>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</si>
  <si>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</si>
  <si>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</si>
  <si>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</si>
  <si>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</si>
  <si>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</si>
  <si>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</si>
  <si>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</si>
  <si>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</si>
  <si>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</si>
  <si>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</si>
  <si>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</si>
  <si>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</si>
  <si>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</si>
  <si>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</si>
  <si>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</si>
  <si>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</si>
  <si>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</si>
  <si>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</si>
  <si>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</si>
  <si>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</si>
  <si>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</si>
  <si>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</si>
  <si>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</si>
  <si>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</si>
  <si>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</si>
  <si>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</si>
  <si>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</si>
  <si>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</si>
  <si>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</si>
  <si>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</si>
  <si>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</si>
  <si>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</si>
  <si>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</si>
  <si>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</si>
  <si>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</si>
  <si>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</si>
  <si>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</si>
  <si>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</si>
  <si>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</si>
  <si>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</si>
  <si>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</si>
  <si>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</si>
  <si>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</si>
  <si>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</si>
  <si>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</si>
  <si>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</si>
  <si>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</si>
  <si>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</si>
  <si>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</si>
  <si>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</si>
  <si>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</si>
  <si>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</si>
  <si>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</si>
  <si>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</si>
  <si>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</si>
  <si>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</si>
  <si>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</si>
  <si>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</si>
  <si>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</si>
  <si>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</si>
  <si>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</si>
  <si>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</si>
  <si>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</si>
  <si>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</si>
  <si>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</si>
  <si>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</si>
  <si>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</si>
  <si>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</si>
  <si>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</si>
  <si>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</si>
  <si>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</si>
  <si>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</si>
  <si>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</si>
  <si>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</si>
  <si>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</si>
  <si>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</si>
  <si>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</si>
  <si>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</si>
  <si>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</si>
  <si>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</si>
  <si>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</si>
  <si>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</si>
  <si>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</si>
  <si>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</si>
  <si>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</si>
  <si>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</si>
  <si>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</si>
  <si>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</si>
  <si>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</si>
  <si>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</si>
  <si>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</si>
  <si>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</si>
  <si>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</si>
  <si>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</si>
  <si>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</si>
  <si>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</si>
  <si>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</si>
  <si>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</si>
  <si>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</si>
  <si>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</si>
  <si>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</si>
  <si>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</si>
  <si>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</si>
  <si>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</si>
  <si>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</si>
  <si>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</si>
  <si>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</si>
  <si>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</si>
  <si>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</si>
  <si>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</si>
  <si>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</si>
  <si>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</si>
  <si>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</si>
  <si>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</si>
  <si>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</si>
  <si>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</si>
  <si>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</si>
  <si>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</si>
  <si>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</si>
  <si>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</si>
  <si>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</si>
  <si>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</si>
  <si>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</si>
  <si>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</si>
  <si>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</si>
  <si>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</si>
  <si>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</si>
  <si>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</si>
  <si>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</si>
  <si>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</si>
  <si>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</si>
  <si>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</si>
  <si>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</si>
  <si>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</si>
  <si>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</si>
  <si>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</si>
  <si>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</si>
  <si>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</si>
  <si>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</si>
  <si>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</si>
  <si>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</si>
  <si>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</si>
  <si>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</si>
  <si>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</si>
  <si>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</si>
  <si>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</si>
  <si>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</si>
  <si>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</si>
  <si>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</si>
  <si>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</si>
  <si>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</si>
  <si>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</si>
  <si>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</si>
  <si>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</si>
  <si>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</si>
  <si>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</si>
  <si>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</si>
  <si>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</si>
  <si>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</si>
  <si>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</si>
  <si>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</si>
  <si>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</si>
  <si>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</si>
  <si>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</si>
  <si>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</si>
  <si>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</si>
  <si>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</si>
  <si>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</si>
  <si>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</si>
  <si>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</si>
  <si>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</si>
  <si>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</si>
  <si>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</si>
  <si>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</si>
  <si>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</si>
  <si>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</si>
  <si>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</si>
  <si>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</si>
  <si>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</si>
  <si>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</si>
  <si>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</si>
  <si>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</si>
  <si>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</si>
  <si>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</si>
  <si>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</si>
  <si>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</si>
  <si>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</si>
  <si>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</si>
  <si>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</si>
  <si>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</si>
  <si>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</si>
  <si>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</si>
  <si>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</si>
  <si>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</si>
  <si>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</si>
  <si>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</si>
  <si>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</si>
  <si>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</si>
  <si>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</si>
  <si>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</si>
  <si>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</si>
  <si>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</si>
  <si>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</si>
  <si>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</si>
  <si>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</si>
  <si>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</si>
  <si>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</si>
  <si>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</si>
  <si>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</si>
  <si>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</si>
  <si>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</si>
  <si>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</si>
  <si>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</si>
  <si>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</si>
  <si>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</si>
  <si>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</si>
  <si>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</si>
  <si>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</si>
  <si>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</si>
  <si>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</si>
  <si>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</si>
  <si>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</si>
  <si>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</si>
  <si>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</si>
  <si>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</si>
  <si>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</si>
  <si>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</si>
  <si>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</si>
  <si>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</si>
  <si>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</si>
  <si>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</si>
  <si>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</si>
  <si>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</si>
  <si>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</si>
  <si>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</si>
  <si>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</si>
  <si>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</si>
  <si>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</si>
  <si>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</si>
  <si>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</si>
  <si>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</si>
  <si>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</si>
  <si>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</si>
  <si>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</si>
  <si>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</si>
  <si>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</si>
  <si>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</si>
  <si>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</si>
  <si>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</si>
  <si>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</si>
  <si>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</si>
  <si>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</si>
  <si>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</si>
  <si>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</si>
  <si>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</si>
  <si>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</si>
  <si>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</si>
  <si>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</si>
  <si>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</si>
  <si>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</si>
  <si>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</si>
  <si>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</si>
  <si>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</si>
  <si>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</si>
  <si>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</si>
  <si>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</si>
  <si>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</si>
  <si>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</si>
  <si>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</si>
  <si>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</si>
  <si>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</si>
  <si>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</si>
  <si>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</si>
  <si>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</si>
  <si>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</si>
  <si>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</si>
  <si>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</si>
  <si>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</si>
  <si>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</si>
  <si>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</si>
  <si>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</si>
  <si>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</si>
  <si>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</si>
  <si>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</si>
  <si>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</si>
  <si>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</si>
  <si>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</si>
  <si>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</si>
  <si>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</si>
  <si>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</si>
  <si>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</si>
  <si>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</si>
  <si>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</si>
  <si>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</si>
  <si>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</si>
  <si>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</si>
  <si>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</si>
  <si>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</si>
  <si>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</si>
  <si>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</si>
  <si>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</si>
  <si>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</si>
  <si>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</si>
  <si>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</si>
  <si>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</si>
  <si>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</si>
  <si>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</si>
  <si>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</si>
  <si>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</si>
  <si>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</si>
  <si>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</si>
  <si>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</si>
  <si>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</si>
  <si>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</si>
  <si>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</si>
  <si>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</si>
  <si>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</si>
  <si>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</si>
  <si>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</si>
  <si>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</si>
  <si>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</si>
  <si>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</si>
  <si>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</si>
  <si>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</si>
  <si>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</si>
  <si>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</si>
  <si>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</si>
  <si>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</si>
  <si>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</si>
  <si>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</si>
  <si>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</si>
  <si>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</si>
  <si>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</si>
  <si>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</si>
  <si>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</si>
  <si>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</si>
  <si>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</si>
  <si>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</si>
  <si>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</si>
  <si>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</si>
  <si>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</si>
  <si>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</si>
  <si>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</si>
  <si>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</si>
  <si>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</si>
  <si>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</si>
  <si>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</si>
  <si>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</si>
  <si>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</si>
  <si>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</si>
  <si>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</si>
  <si>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</si>
  <si>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</si>
  <si>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</si>
  <si>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</si>
  <si>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</si>
  <si>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</si>
  <si>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</si>
  <si>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</si>
  <si>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</si>
  <si>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</si>
  <si>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</si>
  <si>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</si>
  <si>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</si>
  <si>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</si>
  <si>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</si>
  <si>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</si>
  <si>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</si>
  <si>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</si>
  <si>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</si>
  <si>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</si>
  <si>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</si>
  <si>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</si>
  <si>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</si>
  <si>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</si>
  <si>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</si>
  <si>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</si>
  <si>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</si>
  <si>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</si>
  <si>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</si>
  <si>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</si>
  <si>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</si>
  <si>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</si>
  <si>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</si>
  <si>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</si>
  <si>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</si>
  <si>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</si>
  <si>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</si>
  <si>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</si>
  <si>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</si>
  <si>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</si>
  <si>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</si>
  <si>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</si>
  <si>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</si>
  <si>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</si>
  <si>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</si>
  <si>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</si>
  <si>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</si>
  <si>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</si>
  <si>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</si>
  <si>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</si>
  <si>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</si>
  <si>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</si>
  <si>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</si>
  <si>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</si>
  <si>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</si>
  <si>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</si>
  <si>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</si>
  <si>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</si>
  <si>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</si>
  <si>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</si>
  <si>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</si>
  <si>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</si>
  <si>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</si>
  <si>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</si>
  <si>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</si>
  <si>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</si>
  <si>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</si>
  <si>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</si>
  <si>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</si>
  <si>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</si>
  <si>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</si>
  <si>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</si>
  <si>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</si>
  <si>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</si>
  <si>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</si>
  <si>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</si>
  <si>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</si>
  <si>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</si>
  <si>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</si>
  <si>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</si>
  <si>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</si>
  <si>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</si>
  <si>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</si>
  <si>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</si>
  <si>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</si>
  <si>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</si>
  <si>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</si>
  <si>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</si>
  <si>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</si>
  <si>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</si>
  <si>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</si>
  <si>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</si>
  <si>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</si>
  <si>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</si>
  <si>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</si>
  <si>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</si>
  <si>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</si>
  <si>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</si>
  <si>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</si>
  <si>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</si>
  <si>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</si>
  <si>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</si>
  <si>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</si>
  <si>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</si>
  <si>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</si>
  <si>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</si>
  <si>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</si>
  <si>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</si>
  <si>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</si>
  <si>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</si>
  <si>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</si>
  <si>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</si>
  <si>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</si>
  <si>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</si>
  <si>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</si>
  <si>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</si>
  <si>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</si>
  <si>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</si>
  <si>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</si>
  <si>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</si>
  <si>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</si>
  <si>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</si>
  <si>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</si>
  <si>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</si>
  <si>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</si>
  <si>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</si>
  <si>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</si>
  <si>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</si>
  <si>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</si>
  <si>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</si>
  <si>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</si>
  <si>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</si>
  <si>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</si>
  <si>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</si>
  <si>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</si>
  <si>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</si>
  <si>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</si>
  <si>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</si>
  <si>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</si>
  <si>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</si>
  <si>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</si>
  <si>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</si>
  <si>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</si>
  <si>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</si>
  <si>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</si>
  <si>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</si>
  <si>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</si>
  <si>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</si>
  <si>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</si>
  <si>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</si>
  <si>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</si>
  <si>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</si>
  <si>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</si>
  <si>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</si>
  <si>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</si>
  <si>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</si>
  <si>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</si>
  <si>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</si>
  <si>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</si>
  <si>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</si>
  <si>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</si>
  <si>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</si>
  <si>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</si>
  <si>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</si>
  <si>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</si>
  <si>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</si>
  <si>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</si>
  <si>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</si>
  <si>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</si>
  <si>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</si>
  <si>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</si>
  <si>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</si>
  <si>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</si>
  <si>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</si>
  <si>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</si>
  <si>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</si>
  <si>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</si>
  <si>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</si>
  <si>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</si>
  <si>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</si>
  <si>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</si>
  <si>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</si>
  <si>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</si>
  <si>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</si>
  <si>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</si>
  <si>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</si>
  <si>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</si>
  <si>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</si>
  <si>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</si>
  <si>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</si>
  <si>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</si>
  <si>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</si>
  <si>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</si>
  <si>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</si>
  <si>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</si>
  <si>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</si>
  <si>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</si>
  <si>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</si>
  <si>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</si>
  <si>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</si>
  <si>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</si>
  <si>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</si>
  <si>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</si>
  <si>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</si>
  <si>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</si>
  <si>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</si>
  <si>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</si>
  <si>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</si>
  <si>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</si>
  <si>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</si>
  <si>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</si>
  <si>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</si>
  <si>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</si>
  <si>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</si>
  <si>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</si>
  <si>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</si>
  <si>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</si>
  <si>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</si>
  <si>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</si>
  <si>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</si>
  <si>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</si>
  <si>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</si>
  <si>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</si>
  <si>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</si>
  <si>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</si>
  <si>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</si>
  <si>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</si>
  <si>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</si>
  <si>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</si>
  <si>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</si>
  <si>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</si>
  <si>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</si>
  <si>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</si>
  <si>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</si>
  <si>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</si>
  <si>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</si>
  <si>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</si>
  <si>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</si>
  <si>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</si>
  <si>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</si>
  <si>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</si>
  <si>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</si>
  <si>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</si>
  <si>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</si>
  <si>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</si>
  <si>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</si>
  <si>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</si>
  <si>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</si>
  <si>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</si>
  <si>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</si>
  <si>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</si>
  <si>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</si>
  <si>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</si>
  <si>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</si>
  <si>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</si>
  <si>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</si>
  <si>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</si>
  <si>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</si>
  <si>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</si>
  <si>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</si>
  <si>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</si>
  <si>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</si>
  <si>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</si>
  <si>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</si>
  <si>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</si>
  <si>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</si>
  <si>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</si>
  <si>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</si>
  <si>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</si>
  <si>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</si>
  <si>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</si>
  <si>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</si>
  <si>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</si>
  <si>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</si>
  <si>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</si>
  <si>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</si>
  <si>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</si>
  <si>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</si>
  <si>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</si>
  <si>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</si>
  <si>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</si>
  <si>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</si>
  <si>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</si>
  <si>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</si>
  <si>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</si>
  <si>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</si>
  <si>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</si>
  <si>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</si>
  <si>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</si>
  <si>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</si>
  <si>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</si>
  <si>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</si>
  <si>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</si>
  <si>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</si>
  <si>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</si>
  <si>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</si>
  <si>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</si>
  <si>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</si>
  <si>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</si>
  <si>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</si>
  <si>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</si>
  <si>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</si>
  <si>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</si>
  <si>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</si>
  <si>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</si>
  <si>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</si>
  <si>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</si>
  <si>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</si>
  <si>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</si>
  <si>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</si>
  <si>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</si>
  <si>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</si>
  <si>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</si>
  <si>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</si>
  <si>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</si>
  <si>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</si>
  <si>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</si>
  <si>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</si>
  <si>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</si>
  <si>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</si>
  <si>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</si>
  <si>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</si>
  <si>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</si>
  <si>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</si>
  <si>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</si>
  <si>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</si>
  <si>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</si>
  <si>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</si>
  <si>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</si>
  <si>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</si>
  <si>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</si>
  <si>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</si>
  <si>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</si>
  <si>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</si>
  <si>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</si>
  <si>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</si>
  <si>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</si>
  <si>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</si>
  <si>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</si>
  <si>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</si>
  <si>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</si>
  <si>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</si>
  <si>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</si>
  <si>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</si>
  <si>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</si>
  <si>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</si>
  <si>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</si>
  <si>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</si>
  <si>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</si>
  <si>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</si>
  <si>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</si>
  <si>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</si>
  <si>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</si>
  <si>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</si>
  <si>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</si>
  <si>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</si>
  <si>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</si>
  <si>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</si>
  <si>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</si>
  <si>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</si>
  <si>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</si>
  <si>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</si>
  <si>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</si>
  <si>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</si>
  <si>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</si>
  <si>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</si>
  <si>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</si>
  <si>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</si>
  <si>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</si>
  <si>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</si>
  <si>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</si>
  <si>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</si>
  <si>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</si>
  <si>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</si>
  <si>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</si>
  <si>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</si>
  <si>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</si>
  <si>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</si>
  <si>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</si>
  <si>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</si>
  <si>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</si>
  <si>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</si>
  <si>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</si>
  <si>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</si>
  <si>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</si>
  <si>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</si>
  <si>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</si>
  <si>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</si>
  <si>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</si>
  <si>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</si>
  <si>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</si>
  <si>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</si>
  <si>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</si>
  <si>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</si>
  <si>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</si>
  <si>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</si>
  <si>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</si>
  <si>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</si>
  <si>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</si>
  <si>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</si>
  <si>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</si>
  <si>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</si>
  <si>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</si>
  <si>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</si>
  <si>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</si>
  <si>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</si>
  <si>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</si>
  <si>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</si>
  <si>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</si>
  <si>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</si>
  <si>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</si>
  <si>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</si>
  <si>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</si>
  <si>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</si>
  <si>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</si>
  <si>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</si>
  <si>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</si>
  <si>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</si>
  <si>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</si>
  <si>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</si>
  <si>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</si>
  <si>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</si>
  <si>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</si>
  <si>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</si>
  <si>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</si>
  <si>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</si>
  <si>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</si>
  <si>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</si>
  <si>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</si>
  <si>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</si>
  <si>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</si>
  <si>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</si>
  <si>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</si>
  <si>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</si>
  <si>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</si>
  <si>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</si>
  <si>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</si>
  <si>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</si>
  <si>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</si>
  <si>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</si>
  <si>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</si>
  <si>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</si>
  <si>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</si>
  <si>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</si>
  <si>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</si>
  <si>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</si>
  <si>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</si>
  <si>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</si>
  <si>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</si>
  <si>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</si>
  <si>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</si>
  <si>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</si>
  <si>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</si>
  <si>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</si>
  <si>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</si>
  <si>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</si>
  <si>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</si>
  <si>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</si>
  <si>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</si>
  <si>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</si>
  <si>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</si>
  <si>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</si>
  <si>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</si>
  <si>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</si>
  <si>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</si>
  <si>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</si>
  <si>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</si>
  <si>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</si>
  <si>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</si>
  <si>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</si>
  <si>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</si>
  <si>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</si>
  <si>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</si>
  <si>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</si>
  <si>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</si>
  <si>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</si>
  <si>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</si>
  <si>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</si>
  <si>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</si>
  <si>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</si>
  <si>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</si>
  <si>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</si>
  <si>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</si>
  <si>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</si>
  <si>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</si>
  <si>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</si>
  <si>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</si>
  <si>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</si>
  <si>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</si>
  <si>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</si>
  <si>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</si>
  <si>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</si>
  <si>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</si>
  <si>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</si>
  <si>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</si>
  <si>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</si>
  <si>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</si>
  <si>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</si>
  <si>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</si>
  <si>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</si>
  <si>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</si>
  <si>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</si>
  <si>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</si>
  <si>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</si>
  <si>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</si>
  <si>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</si>
  <si>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</si>
  <si>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</si>
  <si>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</si>
  <si>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</si>
  <si>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</si>
  <si>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</si>
  <si>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</si>
  <si>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</si>
  <si>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</si>
  <si>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</si>
  <si>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</si>
  <si>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</si>
  <si>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</si>
  <si>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</si>
  <si>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</si>
  <si>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</si>
  <si>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</si>
  <si>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</si>
  <si>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</si>
  <si>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</si>
  <si>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</si>
  <si>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</si>
  <si>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</si>
  <si>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</si>
  <si>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</si>
  <si>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</si>
  <si>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</si>
  <si>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</si>
  <si>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</si>
  <si>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</si>
  <si>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</si>
  <si>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</si>
  <si>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</si>
  <si>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</si>
  <si>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</si>
  <si>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</si>
  <si>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</si>
  <si>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</si>
  <si>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</si>
  <si>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</si>
  <si>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</si>
  <si>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</si>
  <si>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</si>
  <si>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</si>
  <si>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</si>
  <si>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</si>
  <si>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</si>
  <si>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</si>
  <si>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</si>
  <si>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</si>
  <si>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</si>
  <si>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</si>
  <si>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</si>
  <si>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</si>
  <si>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</si>
  <si>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</si>
  <si>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</si>
  <si>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</si>
  <si>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</si>
  <si>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</si>
  <si>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</si>
  <si>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</si>
  <si>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</si>
  <si>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</si>
  <si>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</si>
  <si>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</si>
  <si>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</si>
  <si>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</si>
  <si>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</si>
  <si>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</si>
  <si>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</si>
  <si>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</si>
  <si>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</si>
  <si>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</si>
  <si>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</si>
  <si>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</si>
  <si>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</si>
  <si>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</si>
  <si>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</si>
  <si>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</si>
  <si>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</si>
  <si>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</si>
  <si>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</si>
  <si>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</si>
  <si>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</si>
  <si>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</si>
  <si>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</si>
  <si>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</si>
  <si>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</si>
  <si>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</si>
  <si>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</si>
  <si>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</si>
  <si>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</si>
  <si>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</si>
  <si>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</si>
  <si>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</si>
  <si>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</si>
  <si>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</si>
  <si>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</si>
  <si>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</si>
  <si>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</si>
  <si>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</si>
  <si>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</si>
  <si>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</si>
  <si>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</si>
  <si>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</si>
  <si>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</si>
  <si>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</si>
  <si>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</si>
  <si>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</si>
  <si>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</si>
  <si>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</si>
  <si>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</si>
  <si>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</si>
  <si>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</si>
  <si>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</si>
  <si>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</si>
  <si>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</si>
  <si>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</si>
  <si>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</si>
  <si>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</si>
  <si>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</si>
  <si>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</si>
  <si>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</si>
  <si>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</si>
  <si>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</si>
  <si>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</si>
  <si>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</si>
  <si>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</si>
  <si>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</si>
  <si>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</si>
  <si>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</si>
  <si>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</si>
  <si>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</si>
  <si>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</si>
  <si>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</si>
  <si>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</si>
  <si>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</si>
  <si>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</si>
  <si>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</si>
  <si>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</si>
  <si>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</si>
  <si>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</si>
  <si>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</si>
  <si>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</si>
  <si>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</si>
  <si>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</si>
  <si>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</si>
  <si>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</si>
  <si>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</si>
  <si>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</si>
  <si>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</si>
  <si>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</si>
  <si>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</si>
  <si>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</si>
  <si>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</si>
  <si>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</si>
  <si>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</si>
  <si>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</si>
  <si>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</si>
  <si>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</si>
  <si>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</si>
  <si>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</si>
  <si>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</si>
  <si>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</si>
  <si>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</si>
  <si>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</si>
  <si>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</si>
  <si>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</si>
  <si>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</si>
  <si>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</si>
  <si>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</si>
  <si>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</si>
  <si>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</si>
  <si>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</si>
  <si>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</si>
  <si>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</si>
  <si>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</si>
  <si>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</si>
  <si>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</si>
  <si>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</si>
  <si>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</si>
  <si>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</si>
  <si>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</si>
  <si>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</si>
  <si>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</si>
  <si>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</si>
  <si>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</si>
  <si>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</si>
  <si>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</si>
  <si>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</si>
  <si>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</si>
  <si>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</si>
  <si>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</si>
  <si>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</si>
  <si>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</si>
  <si>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</si>
  <si>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</si>
  <si>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</si>
  <si>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</si>
  <si>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</si>
  <si>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</si>
  <si>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</si>
  <si>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</si>
  <si>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</si>
  <si>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</si>
  <si>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</si>
  <si>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</si>
  <si>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</si>
  <si>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</si>
  <si>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</si>
  <si>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</si>
  <si>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</si>
  <si>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</si>
  <si>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</si>
  <si>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</si>
  <si>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</si>
  <si>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</si>
  <si>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</si>
  <si>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</si>
  <si>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</si>
  <si>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</si>
  <si>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</si>
  <si>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</si>
  <si>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</si>
  <si>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</si>
  <si>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</si>
  <si>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</si>
  <si>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</si>
  <si>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</si>
  <si>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</si>
  <si>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</si>
  <si>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</si>
  <si>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</si>
  <si>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</si>
  <si>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</si>
  <si>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</si>
  <si>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</si>
  <si>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</si>
  <si>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</si>
  <si>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</si>
  <si>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</si>
  <si>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</si>
  <si>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</si>
  <si>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</si>
  <si>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</si>
  <si>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</si>
  <si>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</si>
  <si>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</si>
  <si>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</si>
  <si>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</si>
  <si>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</si>
  <si>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</si>
  <si>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</si>
  <si>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</si>
  <si>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</si>
  <si>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</si>
  <si>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</si>
  <si>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</si>
  <si>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</si>
  <si>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</si>
  <si>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</si>
  <si>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</si>
  <si>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</si>
  <si>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</si>
  <si>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</si>
  <si>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</si>
  <si>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</si>
  <si>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</si>
  <si>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</si>
  <si>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</si>
  <si>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</si>
  <si>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</si>
  <si>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</si>
  <si>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</si>
  <si>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</si>
  <si>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</si>
  <si>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</si>
  <si>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</si>
  <si>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</si>
  <si>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</si>
  <si>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</si>
  <si>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</si>
  <si>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</si>
  <si>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</si>
  <si>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</si>
  <si>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</si>
  <si>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</si>
  <si>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</si>
  <si>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</si>
  <si>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</si>
  <si>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</si>
  <si>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</si>
  <si>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</si>
  <si>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</si>
  <si>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</si>
  <si>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</si>
  <si>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</si>
  <si>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</si>
  <si>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</si>
  <si>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</si>
  <si>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</si>
  <si>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</si>
  <si>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</si>
  <si>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</si>
  <si>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</si>
  <si>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</si>
  <si>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</si>
  <si>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</si>
  <si>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</si>
  <si>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</si>
  <si>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</si>
  <si>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</si>
  <si>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</si>
  <si>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</si>
  <si>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</si>
  <si>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</si>
  <si>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</si>
  <si>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</si>
  <si>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</si>
  <si>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</si>
  <si>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</si>
  <si>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</si>
  <si>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</si>
  <si>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</si>
  <si>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</si>
  <si>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</si>
  <si>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</si>
  <si>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</si>
  <si>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</si>
  <si>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</si>
  <si>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</si>
  <si>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</si>
  <si>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</si>
  <si>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</si>
  <si>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</si>
  <si>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</si>
  <si>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</si>
  <si>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</si>
  <si>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</si>
  <si>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</si>
  <si>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</si>
  <si>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</si>
  <si>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</si>
  <si>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</si>
  <si>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</si>
  <si>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</si>
  <si>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</si>
  <si>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</si>
  <si>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</si>
  <si>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</si>
  <si>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</si>
  <si>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</si>
  <si>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</si>
  <si>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</si>
  <si>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</si>
  <si>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</si>
  <si>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</si>
  <si>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</si>
  <si>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</si>
  <si>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</si>
  <si>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</si>
  <si>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</si>
  <si>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</si>
  <si>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</si>
  <si>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</si>
  <si>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</si>
  <si>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</si>
  <si>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</si>
  <si>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</si>
  <si>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</si>
  <si>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</si>
  <si>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</si>
  <si>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</si>
  <si>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</si>
  <si>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</si>
  <si>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</si>
  <si>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</si>
  <si>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</si>
  <si>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</si>
  <si>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</si>
  <si>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</si>
  <si>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</si>
  <si>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</si>
  <si>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</si>
  <si>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</si>
  <si>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</si>
  <si>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</si>
  <si>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</si>
  <si>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</si>
  <si>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</si>
  <si>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</si>
  <si>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</si>
  <si>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</si>
  <si>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</si>
  <si>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</si>
  <si>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</si>
  <si>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</si>
  <si>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</si>
  <si>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</si>
  <si>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</si>
  <si>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</si>
  <si>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</si>
  <si>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</si>
  <si>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</si>
  <si>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</si>
  <si>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</si>
  <si>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</si>
  <si>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</si>
  <si>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</si>
  <si>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</si>
  <si>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</si>
  <si>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</si>
  <si>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</si>
  <si>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</si>
  <si>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</si>
  <si>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</si>
  <si>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</si>
  <si>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</si>
  <si>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</si>
  <si>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</si>
  <si>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</si>
  <si>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</si>
  <si>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</si>
  <si>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</si>
  <si>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</si>
  <si>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</si>
  <si>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</si>
  <si>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</si>
  <si>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</si>
  <si>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</si>
  <si>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</si>
  <si>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</si>
  <si>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</si>
  <si>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</si>
  <si>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</si>
  <si>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</si>
  <si>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</si>
  <si>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</si>
  <si>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</si>
  <si>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</si>
  <si>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</si>
  <si>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</si>
  <si>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</si>
  <si>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</si>
  <si>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</si>
  <si>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</si>
  <si>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</si>
  <si>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</si>
  <si>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</si>
  <si>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</si>
  <si>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</si>
  <si>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</si>
  <si>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</si>
  <si>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</si>
  <si>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</si>
  <si>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</si>
  <si>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</si>
  <si>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</si>
  <si>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</si>
  <si>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</si>
  <si>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</si>
  <si>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</si>
  <si>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</si>
  <si>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</si>
  <si>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</si>
  <si>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</si>
  <si>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</si>
  <si>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</si>
  <si>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</si>
  <si>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</si>
  <si>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</si>
  <si>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</si>
  <si>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</si>
  <si>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</si>
  <si>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</si>
  <si>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</si>
  <si>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</si>
  <si>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</si>
  <si>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</si>
  <si>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</si>
  <si>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</si>
  <si>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</si>
  <si>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</si>
  <si>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</si>
  <si>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</si>
  <si>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</si>
  <si>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</si>
  <si>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</si>
  <si>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</si>
  <si>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</si>
  <si>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</si>
  <si>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</si>
  <si>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</si>
  <si>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</si>
  <si>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</si>
  <si>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</si>
  <si>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</si>
  <si>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</si>
  <si>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</si>
  <si>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</si>
  <si>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</si>
  <si>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</si>
  <si>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</si>
  <si>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</si>
  <si>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</si>
  <si>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</si>
  <si>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</si>
  <si>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</si>
  <si>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</si>
  <si>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</si>
  <si>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</si>
  <si>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</si>
  <si>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</si>
  <si>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</si>
  <si>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</si>
  <si>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</si>
  <si>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</si>
  <si>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</si>
  <si>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</si>
  <si>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</si>
  <si>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</si>
  <si>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</si>
  <si>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</si>
  <si>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</si>
  <si>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</si>
  <si>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</si>
  <si>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</si>
  <si>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</si>
  <si>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</si>
  <si>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</si>
  <si>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</si>
  <si>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</si>
  <si>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</si>
  <si>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</si>
  <si>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</si>
  <si>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</si>
  <si>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</si>
  <si>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</si>
  <si>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</si>
  <si>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</si>
  <si>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</si>
  <si>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</si>
  <si>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</si>
  <si>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</si>
  <si>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</si>
  <si>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</si>
  <si>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</si>
  <si>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</si>
  <si>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</si>
  <si>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</si>
  <si>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</si>
  <si>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</si>
  <si>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</si>
  <si>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</si>
  <si>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</si>
  <si>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</si>
  <si>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</si>
  <si>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</si>
  <si>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</si>
  <si>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</si>
  <si>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</si>
  <si>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</si>
  <si>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</si>
  <si>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</si>
  <si>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</si>
  <si>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</si>
  <si>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</si>
  <si>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</si>
  <si>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</si>
  <si>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</si>
  <si>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</si>
  <si>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</si>
  <si>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</si>
  <si>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</si>
  <si>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</si>
  <si>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</si>
  <si>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</si>
  <si>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</si>
  <si>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</si>
  <si>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</si>
  <si>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</si>
  <si>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</si>
  <si>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</si>
  <si>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</si>
  <si>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</si>
  <si>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</si>
  <si>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</si>
  <si>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</si>
  <si>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</si>
  <si>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</si>
  <si>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</si>
  <si>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</si>
  <si>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</si>
  <si>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</si>
  <si>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</si>
  <si>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</si>
  <si>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</si>
  <si>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</si>
  <si>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</si>
  <si>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</si>
  <si>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</si>
  <si>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</si>
  <si>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</si>
  <si>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</si>
  <si>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</si>
  <si>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</si>
  <si>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</si>
  <si>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</si>
  <si>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</si>
  <si>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</si>
  <si>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</si>
  <si>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</si>
  <si>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</si>
  <si>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</si>
  <si>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</si>
  <si>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</si>
  <si>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</si>
  <si>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</si>
  <si>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</si>
  <si>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</si>
  <si>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</si>
  <si>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</si>
  <si>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</si>
  <si>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</si>
  <si>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</si>
  <si>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</si>
  <si>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</si>
  <si>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</si>
  <si>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</si>
  <si>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</si>
  <si>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</si>
  <si>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</si>
  <si>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</si>
  <si>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</si>
  <si>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</si>
  <si>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</si>
  <si>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</si>
  <si>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</si>
  <si>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</si>
  <si>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</si>
  <si>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</si>
  <si>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</si>
  <si>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</si>
  <si>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</si>
  <si>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</si>
  <si>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</si>
  <si>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</si>
  <si>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</si>
  <si>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</si>
  <si>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</si>
  <si>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</si>
  <si>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</si>
  <si>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</si>
  <si>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</si>
  <si>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</si>
  <si>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</si>
  <si>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</si>
  <si>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</si>
  <si>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</si>
  <si>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</si>
  <si>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</si>
  <si>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</si>
  <si>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</si>
  <si>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</si>
  <si>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</si>
  <si>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</si>
  <si>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</si>
  <si>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</si>
  <si>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</si>
  <si>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</si>
  <si>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</si>
  <si>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</si>
  <si>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</si>
  <si>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</si>
  <si>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</si>
  <si>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</si>
  <si>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</si>
  <si>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</si>
  <si>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</si>
  <si>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</si>
  <si>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</si>
  <si>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</si>
  <si>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</si>
  <si>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</si>
  <si>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</si>
  <si>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</si>
  <si>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</si>
  <si>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</si>
  <si>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</si>
  <si>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</si>
  <si>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</si>
  <si>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</si>
  <si>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</si>
  <si>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</si>
  <si>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</si>
  <si>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</si>
  <si>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</si>
  <si>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</si>
  <si>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</si>
  <si>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</si>
  <si>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</si>
  <si>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</si>
  <si>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</si>
  <si>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</si>
  <si>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</si>
  <si>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</si>
  <si>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</si>
  <si>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</si>
  <si>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</si>
  <si>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</si>
  <si>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</si>
  <si>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</si>
  <si>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</si>
  <si>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</si>
  <si>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</si>
  <si>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</si>
  <si>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</si>
  <si>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</si>
  <si>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</si>
  <si>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</si>
  <si>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</si>
  <si>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</si>
  <si>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</si>
  <si>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</si>
  <si>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</si>
  <si>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</si>
  <si>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</si>
  <si>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</si>
  <si>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</si>
  <si>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</si>
  <si>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</si>
  <si>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</si>
  <si>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</si>
  <si>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</si>
  <si>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</si>
  <si>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</si>
  <si>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</si>
  <si>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</si>
  <si>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</si>
  <si>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</si>
  <si>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</si>
  <si>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</si>
  <si>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</si>
  <si>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</si>
  <si>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</si>
  <si>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</si>
  <si>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</si>
  <si>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</si>
  <si>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</si>
  <si>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</si>
  <si>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</si>
  <si>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</si>
  <si>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</si>
  <si>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</si>
  <si>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</si>
  <si>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</si>
  <si>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</si>
  <si>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</si>
  <si>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</si>
  <si>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</si>
  <si>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</si>
  <si>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</si>
  <si>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</si>
  <si>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</si>
  <si>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</si>
  <si>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</si>
  <si>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</si>
  <si>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</si>
  <si>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</si>
  <si>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</si>
  <si>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</si>
  <si>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</si>
  <si>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</si>
  <si>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</si>
  <si>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</si>
  <si>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</si>
  <si>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</si>
  <si>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</si>
  <si>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</si>
  <si>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</si>
  <si>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</si>
  <si>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</si>
  <si>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</si>
  <si>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</si>
  <si>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</si>
  <si>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</si>
  <si>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</si>
  <si>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</si>
  <si>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</si>
  <si>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</si>
  <si>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</si>
  <si>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</si>
  <si>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</si>
  <si>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</si>
  <si>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</si>
  <si>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</si>
  <si>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</si>
  <si>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</si>
  <si>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</si>
  <si>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</si>
  <si>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</si>
  <si>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</si>
  <si>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</si>
  <si>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</si>
  <si>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</si>
  <si>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</si>
  <si>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</si>
  <si>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</si>
  <si>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</si>
  <si>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</si>
  <si>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</si>
  <si>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</si>
  <si>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</si>
  <si>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</si>
  <si>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</si>
  <si>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</si>
  <si>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</si>
  <si>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</si>
  <si>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</si>
  <si>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</si>
  <si>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</si>
  <si>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</si>
  <si>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</si>
  <si>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</si>
  <si>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</si>
  <si>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</si>
  <si>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</si>
  <si>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</si>
  <si>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</si>
  <si>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</si>
  <si>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</si>
  <si>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</si>
  <si>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</si>
  <si>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</si>
  <si>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</si>
  <si>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</si>
  <si>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</si>
  <si>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</si>
  <si>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</si>
  <si>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</si>
  <si>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</si>
  <si>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</si>
  <si>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</si>
  <si>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</si>
  <si>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</si>
  <si>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</si>
  <si>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</si>
  <si>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</si>
  <si>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</si>
  <si>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</si>
  <si>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</si>
  <si>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</si>
  <si>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</si>
  <si>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</si>
  <si>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</si>
  <si>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</si>
  <si>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</si>
  <si>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</si>
  <si>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</si>
  <si>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</si>
  <si>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</si>
  <si>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</si>
  <si>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</si>
  <si>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</si>
  <si>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</si>
  <si>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</si>
  <si>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</si>
  <si>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</si>
  <si>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</si>
  <si>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</si>
  <si>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</si>
  <si>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</si>
  <si>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</si>
  <si>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</si>
  <si>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</si>
  <si>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</si>
  <si>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</si>
  <si>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</si>
  <si>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</si>
  <si>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</si>
  <si>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</si>
  <si>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</si>
  <si>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</si>
  <si>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</si>
  <si>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</si>
  <si>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</si>
  <si>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</si>
  <si>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</si>
  <si>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</si>
  <si>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</si>
  <si>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</si>
  <si>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</si>
  <si>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</si>
  <si>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</si>
  <si>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</si>
  <si>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</si>
  <si>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</si>
  <si>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</si>
  <si>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</si>
  <si>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</si>
  <si>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</si>
  <si>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</si>
  <si>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</si>
  <si>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</si>
  <si>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</si>
  <si>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</si>
  <si>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</si>
  <si>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</si>
  <si>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</si>
  <si>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</si>
  <si>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</si>
  <si>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</si>
  <si>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</si>
  <si>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</si>
  <si>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</si>
  <si>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</si>
  <si>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</si>
  <si>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</si>
  <si>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</si>
  <si>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</si>
  <si>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</si>
  <si>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</si>
  <si>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</si>
  <si>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</si>
  <si>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</si>
  <si>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</si>
  <si>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</si>
  <si>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</si>
  <si>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</si>
  <si>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</si>
  <si>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</si>
  <si>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</si>
  <si>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</si>
  <si>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</si>
  <si>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</si>
  <si>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</si>
  <si>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</si>
  <si>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</si>
  <si>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</si>
  <si>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</si>
  <si>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</si>
  <si>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</si>
  <si>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</si>
  <si>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</si>
  <si>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</si>
  <si>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</si>
  <si>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</si>
  <si>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</si>
  <si>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</si>
  <si>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</si>
  <si>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</si>
  <si>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</si>
  <si>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</si>
  <si>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</si>
  <si>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</si>
  <si>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</si>
  <si>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</si>
  <si>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</si>
  <si>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</si>
  <si>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</si>
  <si>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</si>
  <si>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</si>
  <si>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</si>
  <si>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</si>
  <si>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</si>
  <si>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</si>
  <si>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</si>
  <si>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</si>
  <si>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</si>
  <si>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</si>
  <si>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</si>
  <si>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</si>
  <si>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</si>
  <si>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</si>
  <si>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</si>
  <si>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</si>
  <si>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</si>
  <si>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</si>
  <si>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</si>
  <si>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</si>
  <si>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</si>
  <si>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</si>
  <si>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</si>
  <si>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</si>
  <si>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</si>
  <si>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</si>
  <si>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</si>
  <si>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</si>
  <si>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</si>
  <si>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</si>
  <si>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</si>
  <si>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</si>
  <si>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</si>
  <si>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</si>
  <si>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</si>
  <si>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</si>
  <si>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</si>
  <si>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</si>
  <si>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</si>
  <si>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</si>
  <si>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</si>
  <si>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</si>
  <si>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</si>
  <si>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</si>
  <si>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</si>
  <si>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</si>
  <si>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</si>
  <si>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</si>
  <si>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</si>
  <si>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</si>
  <si>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</si>
  <si>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</si>
  <si>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</si>
  <si>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</si>
  <si>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</si>
  <si>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</si>
  <si>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</si>
  <si>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</si>
  <si>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</si>
  <si>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</si>
  <si>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</si>
  <si>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</si>
  <si>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</si>
  <si>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</si>
  <si>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</si>
  <si>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</si>
  <si>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</si>
  <si>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</si>
  <si>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</si>
  <si>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</si>
  <si>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</si>
  <si>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</si>
  <si>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</si>
  <si>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</si>
  <si>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</si>
  <si>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</si>
  <si>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</si>
  <si>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</si>
  <si>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</si>
  <si>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</si>
  <si>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</si>
  <si>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</si>
  <si>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</si>
  <si>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</si>
  <si>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</si>
  <si>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</si>
  <si>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</si>
  <si>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</si>
  <si>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</si>
  <si>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</si>
  <si>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</si>
  <si>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</si>
  <si>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</si>
  <si>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</si>
  <si>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</si>
  <si>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</si>
  <si>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</si>
  <si>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</si>
  <si>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</si>
  <si>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</si>
  <si>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</si>
  <si>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</si>
  <si>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</si>
  <si>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</si>
  <si>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</si>
  <si>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</si>
  <si>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</si>
  <si>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</si>
  <si>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</si>
  <si>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</si>
  <si>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</si>
  <si>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</si>
  <si>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</si>
  <si>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</si>
  <si>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</si>
  <si>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</si>
  <si>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</si>
  <si>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</si>
  <si>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</si>
  <si>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</si>
  <si>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</si>
  <si>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</si>
  <si>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</si>
  <si>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</si>
  <si>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</si>
  <si>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</si>
  <si>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</si>
  <si>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</si>
  <si>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</si>
  <si>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</si>
  <si>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</si>
  <si>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</si>
  <si>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</si>
  <si>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</si>
  <si>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</si>
  <si>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</si>
  <si>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</si>
  <si>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</si>
  <si>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</si>
  <si>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</si>
  <si>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</si>
  <si>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</si>
  <si>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</si>
  <si>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</si>
  <si>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</si>
  <si>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</si>
  <si>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</si>
  <si>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</si>
  <si>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</si>
  <si>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</si>
  <si>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</si>
  <si>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</si>
  <si>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</si>
  <si>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</si>
  <si>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</si>
  <si>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</si>
  <si>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</si>
  <si>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</si>
  <si>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</si>
  <si>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</si>
  <si>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</si>
  <si>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</si>
  <si>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</si>
  <si>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</si>
  <si>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</si>
  <si>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</si>
  <si>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</si>
  <si>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</si>
  <si>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</si>
  <si>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</si>
  <si>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</si>
  <si>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</si>
  <si>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</si>
  <si>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</si>
  <si>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</si>
  <si>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</si>
  <si>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</si>
  <si>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</si>
  <si>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</si>
  <si>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</si>
  <si>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</si>
  <si>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</si>
  <si>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</si>
  <si>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</si>
  <si>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</si>
  <si>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</si>
  <si>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</si>
  <si>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</si>
  <si>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</si>
  <si>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</si>
  <si>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</si>
  <si>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</si>
  <si>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</si>
  <si>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</si>
  <si>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</si>
  <si>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</si>
  <si>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</si>
  <si>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</si>
  <si>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</si>
  <si>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</si>
  <si>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</si>
  <si>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</si>
  <si>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</si>
  <si>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</si>
  <si>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</si>
  <si>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</si>
  <si>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</si>
  <si>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</si>
  <si>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</si>
  <si>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</si>
  <si>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</si>
  <si>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</si>
  <si>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</si>
  <si>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</si>
  <si>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</si>
  <si>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</si>
  <si>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</si>
  <si>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</si>
  <si>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</si>
  <si>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</si>
  <si>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</si>
  <si>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</si>
  <si>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</si>
  <si>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</si>
  <si>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</si>
  <si>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</si>
  <si>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</si>
  <si>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</si>
  <si>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</si>
  <si>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</si>
  <si>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</si>
  <si>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</si>
  <si>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</si>
  <si>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</si>
  <si>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</si>
  <si>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</si>
  <si>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</si>
  <si>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</si>
  <si>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</si>
  <si>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</si>
  <si>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</si>
  <si>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</si>
  <si>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</si>
  <si>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</si>
  <si>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</si>
  <si>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</si>
  <si>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</si>
  <si>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</si>
  <si>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</si>
  <si>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</si>
  <si>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</si>
  <si>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</si>
  <si>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</si>
  <si>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</si>
  <si>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</si>
  <si>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</si>
  <si>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</si>
  <si>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</si>
  <si>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</si>
  <si>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</si>
  <si>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</si>
  <si>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</si>
  <si>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</si>
  <si>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</si>
  <si>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</si>
  <si>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</si>
  <si>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</si>
  <si>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</si>
  <si>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</si>
  <si>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</si>
  <si>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</si>
  <si>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</si>
  <si>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</si>
  <si>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</si>
  <si>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</si>
  <si>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</si>
  <si>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</si>
  <si>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</si>
  <si>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</si>
  <si>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</si>
  <si>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</si>
  <si>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</si>
  <si>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</si>
  <si>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</si>
  <si>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</si>
  <si>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</si>
  <si>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</si>
  <si>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</si>
  <si>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</si>
  <si>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</si>
  <si>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</si>
  <si>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</si>
  <si>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</si>
  <si>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</si>
  <si>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</si>
  <si>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</si>
  <si>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</si>
  <si>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</si>
  <si>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</si>
  <si>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</si>
  <si>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</si>
  <si>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</si>
  <si>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</si>
  <si>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</si>
  <si>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</si>
  <si>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</si>
  <si>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</si>
  <si>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</si>
  <si>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</si>
  <si>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</si>
  <si>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</si>
  <si>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</si>
  <si>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</si>
  <si>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</si>
  <si>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</si>
  <si>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</si>
  <si>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</si>
  <si>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</si>
  <si>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</si>
  <si>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</si>
  <si>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</si>
  <si>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</si>
  <si>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</si>
  <si>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</si>
  <si>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</si>
  <si>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</si>
  <si>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</si>
  <si>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</si>
  <si>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</si>
  <si>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</si>
  <si>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</si>
  <si>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</si>
  <si>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</si>
  <si>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</si>
  <si>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</si>
  <si>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</si>
  <si>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</si>
  <si>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</si>
  <si>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</si>
  <si>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</si>
  <si>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</si>
  <si>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</si>
  <si>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</si>
  <si>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</si>
  <si>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</si>
  <si>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</si>
  <si>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</si>
  <si>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</si>
  <si>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</si>
  <si>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</si>
  <si>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</si>
  <si>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</si>
  <si>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</si>
  <si>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</si>
  <si>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</si>
  <si>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</si>
  <si>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</si>
  <si>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</si>
  <si>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</si>
  <si>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</si>
  <si>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</si>
  <si>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</si>
  <si>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</si>
  <si>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</si>
  <si>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</si>
  <si>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</si>
  <si>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</si>
  <si>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</si>
  <si>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</si>
  <si>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</si>
  <si>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</si>
  <si>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</si>
  <si>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</si>
  <si>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</si>
  <si>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</si>
  <si>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</si>
  <si>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</si>
  <si>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</si>
  <si>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</si>
  <si>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</si>
  <si>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</si>
  <si>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</si>
  <si>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</si>
  <si>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</si>
  <si>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</si>
  <si>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</si>
  <si>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</si>
  <si>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</si>
  <si>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</si>
  <si>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</si>
  <si>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</si>
  <si>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</si>
  <si>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</si>
  <si>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</si>
  <si>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</si>
  <si>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</si>
  <si>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</si>
  <si>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</si>
  <si>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</si>
  <si>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</si>
  <si>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</si>
  <si>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</si>
  <si>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</si>
  <si>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</si>
  <si>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</si>
  <si>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</si>
  <si>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</si>
  <si>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</si>
  <si>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</si>
  <si>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</si>
  <si>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</si>
  <si>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</si>
  <si>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</si>
  <si>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</si>
  <si>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</si>
  <si>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</si>
  <si>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</si>
  <si>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</si>
  <si>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</si>
  <si>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</si>
  <si>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</si>
  <si>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</si>
  <si>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</si>
  <si>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</si>
  <si>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</si>
  <si>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</si>
  <si>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</si>
  <si>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</si>
  <si>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</si>
  <si>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</si>
  <si>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</si>
  <si>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</si>
  <si>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</si>
  <si>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</si>
  <si>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</si>
  <si>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</si>
  <si>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</si>
  <si>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</si>
  <si>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</si>
  <si>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</si>
  <si>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</si>
  <si>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</si>
  <si>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</si>
  <si>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</si>
  <si>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</si>
  <si>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</si>
  <si>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</si>
  <si>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</si>
  <si>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</si>
  <si>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</si>
  <si>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</si>
  <si>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</si>
  <si>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</si>
  <si>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</si>
  <si>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</si>
  <si>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</si>
  <si>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</si>
  <si>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</si>
  <si>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</si>
  <si>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</si>
  <si>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</si>
  <si>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</si>
  <si>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</si>
  <si>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</si>
  <si>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</si>
  <si>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</si>
  <si>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</si>
  <si>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</si>
  <si>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</si>
  <si>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</si>
  <si>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</si>
  <si>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</si>
  <si>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</si>
  <si>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</si>
  <si>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</si>
  <si>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</si>
  <si>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</si>
  <si>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</si>
  <si>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</si>
  <si>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</si>
  <si>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</si>
  <si>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</si>
  <si>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</si>
  <si>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</si>
  <si>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</si>
  <si>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</si>
  <si>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</si>
  <si>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</si>
  <si>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</si>
  <si>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</si>
  <si>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</si>
  <si>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</si>
  <si>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</si>
  <si>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</si>
  <si>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</si>
  <si>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</si>
  <si>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</si>
  <si>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</si>
  <si>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</si>
  <si>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</si>
  <si>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</si>
  <si>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</si>
  <si>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</si>
  <si>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</si>
  <si>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</si>
  <si>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</si>
  <si>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</si>
  <si>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</si>
  <si>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</si>
  <si>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</si>
  <si>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</si>
  <si>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</si>
  <si>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</si>
  <si>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</si>
  <si>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</si>
  <si>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</si>
  <si>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</si>
  <si>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</si>
  <si>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</si>
  <si>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</si>
  <si>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</si>
  <si>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</si>
  <si>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</si>
  <si>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</si>
  <si>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</si>
  <si>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</si>
  <si>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</si>
  <si>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</si>
  <si>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</si>
  <si>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</si>
  <si>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</si>
  <si>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</si>
  <si>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</si>
  <si>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</si>
  <si>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</si>
  <si>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</si>
  <si>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</si>
  <si>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</si>
  <si>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</si>
  <si>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</si>
  <si>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</si>
  <si>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</si>
  <si>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</si>
  <si>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</si>
  <si>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</si>
  <si>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</si>
  <si>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</si>
  <si>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</si>
  <si>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</si>
  <si>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</si>
  <si>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</si>
  <si>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</si>
  <si>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</si>
  <si>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</si>
  <si>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</si>
  <si>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</si>
  <si>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</si>
  <si>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</si>
  <si>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</si>
  <si>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</si>
  <si>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</si>
  <si>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</si>
  <si>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</si>
  <si>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</si>
  <si>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</si>
  <si>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</si>
  <si>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</si>
  <si>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</si>
  <si>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</si>
  <si>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</si>
  <si>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</si>
  <si>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</si>
  <si>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</si>
  <si>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</si>
  <si>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</si>
  <si>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</si>
  <si>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</si>
  <si>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</si>
  <si>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</si>
  <si>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</si>
  <si>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</si>
  <si>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</si>
  <si>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</si>
  <si>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</si>
  <si>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</si>
  <si>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</si>
  <si>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</si>
  <si>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</si>
  <si>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</si>
  <si>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</si>
  <si>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</si>
  <si>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</si>
  <si>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</si>
  <si>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</si>
  <si>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</si>
  <si>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</si>
  <si>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</si>
  <si>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</si>
  <si>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</si>
  <si>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</si>
  <si>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</si>
  <si>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</si>
  <si>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</si>
  <si>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</si>
  <si>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</si>
  <si>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</si>
  <si>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</si>
  <si>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</si>
  <si>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</si>
  <si>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</si>
  <si>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</si>
  <si>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</si>
  <si>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</si>
  <si>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</si>
  <si>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</si>
  <si>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</si>
  <si>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</si>
  <si>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</si>
  <si>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</si>
  <si>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</si>
  <si>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</si>
  <si>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</si>
  <si>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</si>
  <si>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</si>
  <si>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</si>
  <si>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</si>
  <si>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</si>
  <si>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</si>
  <si>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</si>
  <si>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</si>
  <si>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</si>
  <si>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</si>
  <si>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</si>
  <si>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</si>
  <si>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</si>
  <si>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</si>
  <si>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</si>
  <si>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</si>
  <si>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</si>
  <si>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</si>
  <si>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</si>
  <si>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</si>
  <si>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</si>
  <si>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</si>
  <si>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</si>
  <si>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</si>
  <si>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</si>
  <si>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</si>
  <si>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</si>
  <si>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</si>
  <si>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</si>
  <si>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</si>
  <si>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</si>
  <si>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</si>
  <si>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</si>
  <si>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</si>
  <si>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</si>
  <si>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</si>
  <si>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</si>
  <si>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</si>
  <si>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</si>
  <si>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</si>
  <si>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</si>
  <si>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</si>
  <si>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</si>
  <si>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</si>
  <si>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</si>
  <si>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</si>
  <si>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</si>
  <si>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</si>
  <si>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</si>
  <si>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</si>
  <si>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</si>
  <si>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</si>
  <si>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</si>
  <si>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</si>
  <si>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</si>
  <si>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</si>
  <si>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</si>
  <si>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</si>
  <si>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</si>
  <si>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</si>
  <si>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</si>
  <si>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</si>
  <si>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</si>
  <si>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</si>
  <si>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</si>
  <si>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</si>
  <si>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</si>
  <si>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</si>
  <si>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</si>
  <si>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</si>
  <si>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</si>
  <si>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</si>
  <si>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</si>
  <si>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</si>
  <si>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</si>
  <si>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</si>
  <si>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</si>
  <si>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</si>
  <si>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</si>
  <si>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</si>
  <si>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</si>
  <si>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</si>
  <si>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</si>
  <si>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</si>
  <si>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</si>
  <si>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</si>
  <si>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</si>
  <si>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</si>
  <si>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</si>
  <si>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</si>
  <si>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</si>
  <si>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</si>
  <si>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</si>
  <si>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</si>
  <si>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</si>
  <si>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</si>
  <si>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</si>
  <si>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</si>
  <si>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</si>
  <si>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</si>
  <si>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</si>
  <si>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</si>
  <si>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</si>
  <si>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</si>
  <si>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</si>
  <si>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</si>
  <si>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</si>
  <si>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</si>
  <si>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</si>
  <si>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</si>
  <si>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</si>
  <si>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</si>
  <si>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</si>
  <si>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</si>
  <si>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</si>
  <si>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</si>
  <si>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</si>
  <si>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</si>
  <si>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</si>
  <si>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</si>
  <si>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</si>
  <si>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</si>
  <si>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</si>
  <si>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</si>
  <si>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</si>
  <si>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</si>
  <si>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</si>
  <si>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</si>
  <si>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</si>
  <si>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</si>
  <si>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</si>
  <si>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</si>
  <si>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</si>
  <si>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</si>
  <si>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</si>
  <si>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</si>
  <si>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</si>
  <si>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</si>
  <si>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</si>
  <si>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</si>
  <si>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</si>
  <si>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</si>
  <si>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</si>
  <si>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</si>
  <si>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</si>
  <si>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</si>
  <si>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</si>
  <si>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</si>
  <si>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</si>
  <si>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</si>
  <si>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</si>
  <si>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</si>
  <si>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</si>
  <si>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</si>
  <si>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</si>
  <si>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</si>
  <si>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</si>
  <si>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</si>
  <si>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</si>
  <si>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</si>
  <si>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</si>
  <si>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</si>
  <si>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</si>
  <si>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</si>
  <si>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</si>
  <si>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</si>
  <si>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</si>
  <si>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</si>
  <si>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</si>
  <si>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</si>
  <si>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</si>
  <si>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</si>
  <si>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</si>
  <si>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</si>
  <si>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</si>
  <si>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</si>
  <si>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</si>
  <si>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</si>
  <si>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</si>
  <si>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</si>
  <si>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</si>
  <si>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</si>
  <si>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</si>
  <si>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</si>
  <si>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</si>
  <si>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</si>
  <si>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</si>
  <si>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</si>
  <si>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</si>
  <si>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</si>
  <si>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</si>
  <si>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</si>
  <si>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</si>
  <si>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</si>
  <si>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</si>
  <si>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</si>
  <si>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</si>
  <si>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</si>
  <si>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</si>
  <si>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</si>
  <si>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</si>
  <si>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</si>
  <si>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</si>
  <si>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</si>
  <si>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</si>
  <si>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</si>
  <si>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</si>
  <si>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</si>
  <si>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</si>
  <si>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</si>
  <si>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</si>
  <si>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</si>
  <si>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</si>
  <si>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</si>
  <si>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</si>
  <si>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</si>
  <si>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</si>
  <si>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</si>
  <si>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</si>
  <si>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</si>
  <si>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</si>
  <si>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</si>
  <si>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</si>
  <si>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</si>
  <si>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</si>
  <si>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</si>
  <si>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</si>
  <si>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</si>
  <si>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</si>
  <si>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</si>
  <si>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</si>
  <si>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</si>
  <si>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</si>
  <si>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</si>
  <si>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</si>
  <si>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</si>
  <si>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</si>
  <si>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</si>
  <si>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</si>
  <si>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</si>
  <si>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</si>
  <si>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</si>
  <si>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</si>
  <si>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</si>
  <si>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</si>
  <si>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</si>
  <si>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</si>
  <si>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</si>
  <si>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</si>
  <si>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</si>
  <si>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</si>
  <si>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</si>
  <si>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</si>
  <si>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</si>
  <si>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</si>
  <si>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</si>
  <si>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</si>
  <si>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</si>
  <si>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</si>
  <si>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</si>
  <si>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</si>
  <si>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</si>
  <si>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</si>
  <si>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</si>
  <si>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</si>
  <si>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</si>
  <si>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</si>
  <si>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</si>
  <si>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</si>
  <si>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</si>
  <si>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</si>
  <si>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</si>
  <si>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</si>
  <si>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</si>
  <si>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</si>
  <si>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</si>
  <si>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</si>
  <si>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</si>
  <si>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</si>
  <si>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</si>
  <si>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</si>
  <si>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</si>
  <si>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</si>
  <si>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</si>
  <si>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</si>
  <si>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</si>
  <si>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</si>
  <si>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</si>
  <si>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</si>
  <si>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</si>
  <si>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</si>
  <si>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</si>
  <si>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</si>
  <si>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</si>
  <si>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</si>
  <si>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</si>
  <si>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</si>
  <si>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</si>
  <si>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</si>
  <si>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</si>
  <si>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</si>
  <si>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</si>
  <si>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</si>
  <si>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</si>
  <si>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</si>
  <si>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</si>
  <si>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</si>
  <si>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</si>
  <si>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</si>
  <si>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</si>
  <si>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</si>
  <si>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</si>
  <si>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</si>
  <si>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</si>
  <si>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</si>
  <si>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</si>
  <si>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</si>
  <si>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</si>
  <si>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</si>
  <si>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</si>
  <si>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</si>
  <si>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</si>
  <si>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</si>
  <si>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</si>
  <si>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</si>
  <si>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</si>
  <si>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</si>
  <si>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</si>
  <si>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</si>
  <si>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</si>
  <si>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</si>
  <si>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</si>
  <si>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</si>
  <si>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</si>
  <si>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</si>
  <si>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</si>
  <si>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</si>
  <si>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</si>
  <si>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</si>
  <si>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</si>
  <si>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</si>
  <si>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</si>
  <si>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</si>
  <si>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</si>
  <si>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</si>
  <si>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</si>
  <si>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</si>
  <si>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</si>
  <si>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</si>
  <si>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</si>
  <si>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</si>
  <si>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</si>
  <si>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</si>
  <si>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</si>
  <si>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</si>
  <si>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</si>
  <si>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</si>
  <si>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</si>
  <si>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</si>
  <si>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</si>
  <si>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</si>
  <si>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</si>
  <si>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</si>
  <si>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</si>
  <si>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</si>
  <si>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</si>
  <si>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</si>
  <si>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</si>
  <si>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</si>
  <si>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</si>
  <si>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</si>
  <si>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</si>
  <si>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</si>
  <si>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</si>
  <si>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</si>
  <si>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</si>
  <si>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</si>
  <si>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</si>
  <si>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</si>
  <si>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</si>
  <si>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</si>
  <si>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</si>
  <si>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</si>
  <si>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</si>
  <si>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</si>
  <si>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</si>
  <si>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</si>
  <si>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</si>
  <si>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</si>
  <si>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</si>
  <si>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</si>
  <si>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</si>
  <si>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</si>
  <si>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</si>
  <si>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</si>
  <si>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</si>
  <si>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</si>
  <si>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</si>
  <si>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</si>
  <si>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</si>
  <si>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</si>
  <si>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</si>
  <si>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</si>
  <si>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</si>
  <si>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</si>
  <si>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</si>
  <si>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</si>
  <si>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</si>
  <si>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</si>
  <si>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</si>
  <si>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</si>
  <si>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</si>
  <si>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</si>
  <si>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</si>
  <si>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</si>
  <si>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</si>
  <si>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</si>
  <si>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</si>
  <si>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</si>
  <si>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</si>
  <si>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</si>
  <si>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</si>
  <si>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</si>
  <si>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</si>
  <si>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</si>
  <si>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</si>
  <si>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</si>
  <si>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</si>
  <si>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</si>
  <si>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</si>
  <si>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</si>
  <si>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</si>
  <si>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</si>
  <si>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</si>
  <si>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</si>
  <si>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</si>
  <si>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</si>
  <si>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</si>
  <si>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</si>
  <si>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</si>
  <si>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</si>
  <si>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</si>
  <si>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</si>
  <si>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</si>
  <si>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</si>
  <si>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</si>
  <si>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</si>
  <si>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</si>
  <si>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</si>
  <si>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</si>
  <si>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</si>
  <si>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</si>
  <si>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</si>
  <si>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</si>
  <si>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</si>
  <si>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</si>
  <si>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</si>
  <si>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</si>
  <si>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</si>
  <si>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</si>
  <si>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</si>
  <si>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</si>
  <si>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</si>
  <si>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</si>
  <si>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</si>
  <si>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</si>
  <si>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</si>
  <si>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</si>
  <si>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</si>
  <si>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</si>
  <si>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</si>
  <si>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</si>
  <si>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</si>
  <si>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</si>
  <si>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</si>
  <si>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</si>
  <si>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</si>
  <si>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</si>
  <si>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</si>
  <si>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</si>
  <si>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</si>
  <si>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</si>
  <si>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</si>
  <si>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</si>
  <si>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</si>
  <si>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</si>
  <si>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</si>
  <si>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</si>
  <si>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</si>
  <si>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</si>
  <si>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</si>
  <si>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</si>
  <si>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</si>
  <si>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</si>
  <si>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</si>
  <si>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</si>
  <si>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</si>
  <si>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</si>
  <si>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</si>
  <si>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</si>
  <si>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</si>
  <si>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</si>
  <si>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</si>
  <si>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</si>
  <si>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</si>
  <si>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</si>
  <si>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</si>
  <si>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</si>
  <si>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</si>
  <si>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</si>
  <si>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</si>
  <si>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</si>
  <si>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</si>
  <si>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</si>
  <si>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</si>
  <si>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</si>
  <si>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</si>
  <si>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</si>
  <si>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</si>
  <si>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</si>
  <si>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</si>
  <si>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</si>
  <si>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</si>
  <si>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</si>
  <si>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</si>
  <si>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</si>
  <si>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</si>
  <si>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</si>
  <si>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</si>
  <si>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</si>
  <si>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</si>
  <si>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</si>
  <si>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</si>
  <si>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</si>
  <si>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</si>
  <si>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</si>
  <si>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</si>
  <si>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</si>
  <si>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</si>
  <si>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</si>
  <si>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</si>
  <si>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</si>
  <si>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</si>
  <si>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</si>
  <si>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</si>
  <si>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</si>
  <si>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</si>
  <si>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</si>
  <si>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</si>
  <si>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</si>
  <si>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</si>
  <si>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</si>
  <si>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</si>
  <si>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</si>
  <si>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</si>
  <si>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</si>
  <si>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</si>
  <si>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</si>
  <si>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</si>
  <si>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</si>
  <si>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</si>
  <si>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</si>
  <si>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</si>
  <si>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</si>
  <si>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</si>
  <si>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</si>
  <si>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</si>
  <si>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</si>
  <si>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</si>
  <si>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</si>
  <si>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</si>
  <si>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</si>
  <si>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</si>
  <si>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</si>
  <si>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</si>
  <si>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</si>
  <si>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</si>
  <si>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</si>
  <si>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</si>
  <si>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</si>
  <si>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</si>
  <si>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</si>
  <si>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</si>
  <si>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</si>
  <si>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</si>
  <si>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</si>
  <si>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</si>
  <si>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</si>
  <si>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</si>
  <si>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</si>
  <si>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</si>
  <si>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</si>
  <si>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</si>
  <si>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</si>
  <si>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</si>
  <si>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</si>
  <si>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</si>
  <si>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</si>
  <si>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</si>
  <si>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</si>
  <si>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</si>
  <si>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</si>
  <si>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</si>
  <si>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</si>
  <si>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</si>
  <si>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</si>
  <si>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</si>
  <si>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</si>
  <si>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</si>
  <si>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</si>
  <si>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</si>
  <si>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</si>
  <si>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</si>
  <si>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</si>
  <si>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</si>
  <si>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</si>
  <si>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</si>
  <si>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</si>
  <si>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</si>
  <si>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</si>
  <si>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</si>
  <si>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</si>
  <si>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</si>
  <si>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</si>
  <si>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</si>
  <si>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</si>
  <si>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</si>
  <si>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</si>
  <si>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</si>
  <si>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</si>
  <si>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</si>
  <si>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</si>
  <si>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</si>
  <si>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</si>
  <si>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</si>
  <si>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</si>
  <si>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</si>
  <si>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</si>
  <si>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</si>
  <si>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</si>
  <si>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</si>
  <si>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</si>
  <si>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</si>
  <si>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</si>
  <si>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</si>
  <si>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</si>
  <si>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</si>
  <si>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</si>
  <si>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</si>
  <si>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</si>
  <si>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</si>
  <si>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</si>
  <si>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</si>
  <si>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</si>
  <si>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</si>
  <si>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</si>
  <si>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</si>
  <si>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</si>
  <si>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</si>
  <si>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</si>
  <si>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</si>
  <si>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</si>
  <si>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</si>
  <si>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</si>
  <si>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</si>
  <si>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</si>
  <si>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</si>
  <si>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</si>
  <si>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</si>
  <si>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</si>
  <si>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</si>
  <si>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</si>
  <si>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</si>
  <si>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</si>
  <si>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</si>
  <si>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</si>
  <si>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</si>
  <si>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</si>
  <si>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</si>
  <si>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</si>
  <si>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</si>
  <si>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</si>
  <si>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</si>
  <si>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</si>
  <si>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</si>
  <si>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</si>
  <si>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</si>
  <si>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</si>
  <si>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</si>
  <si>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</si>
  <si>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</si>
  <si>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</si>
  <si>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</si>
  <si>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</si>
  <si>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</si>
  <si>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</si>
  <si>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</si>
  <si>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</si>
  <si>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</si>
  <si>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</si>
  <si>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</si>
  <si>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</si>
  <si>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</si>
  <si>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</si>
  <si>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</si>
  <si>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</si>
  <si>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</si>
  <si>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</si>
  <si>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</si>
  <si>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</si>
  <si>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</si>
  <si>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</si>
  <si>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</si>
  <si>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</si>
  <si>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</si>
  <si>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</si>
  <si>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</si>
  <si>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</si>
  <si>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</si>
  <si>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</si>
  <si>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</si>
  <si>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</si>
  <si>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</si>
  <si>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</si>
  <si>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</si>
  <si>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</si>
  <si>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</si>
  <si>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</si>
  <si>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</si>
  <si>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</si>
  <si>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</si>
  <si>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</si>
  <si>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</si>
  <si>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</si>
  <si>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</si>
  <si>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</si>
  <si>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</si>
  <si>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</si>
  <si>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</si>
  <si>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</si>
  <si>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</si>
  <si>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</si>
  <si>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</si>
  <si>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</si>
  <si>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</si>
  <si>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</si>
  <si>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</si>
  <si>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</si>
  <si>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</si>
  <si>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</si>
  <si>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</si>
  <si>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</si>
  <si>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</si>
  <si>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</si>
  <si>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</si>
  <si>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</si>
  <si>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</si>
  <si>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</si>
  <si>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</si>
  <si>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</si>
  <si>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</si>
  <si>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</si>
  <si>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</si>
  <si>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</si>
  <si>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</si>
  <si>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</si>
  <si>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</si>
  <si>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</si>
  <si>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</si>
  <si>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</si>
  <si>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</si>
  <si>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</si>
  <si>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</si>
  <si>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</si>
  <si>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</si>
  <si>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</si>
  <si>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</si>
  <si>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</si>
  <si>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</si>
  <si>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</si>
  <si>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</si>
  <si>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</si>
  <si>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</si>
  <si>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</si>
  <si>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</si>
  <si>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</si>
  <si>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</si>
  <si>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</si>
  <si>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</si>
  <si>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</si>
  <si>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</si>
  <si>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</si>
  <si>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</si>
  <si>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</si>
  <si>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</si>
  <si>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</si>
  <si>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</si>
  <si>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</si>
  <si>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</si>
  <si>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</si>
  <si>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</si>
  <si>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</si>
  <si>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</si>
  <si>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</si>
  <si>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</si>
  <si>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</si>
  <si>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</si>
  <si>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</si>
  <si>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</si>
  <si>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</si>
  <si>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</si>
  <si>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</si>
  <si>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</si>
  <si>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</si>
  <si>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</si>
  <si>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</si>
  <si>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</si>
  <si>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</si>
  <si>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</si>
  <si>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</si>
  <si>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</si>
  <si>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</si>
  <si>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</si>
  <si>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</si>
  <si>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</si>
  <si>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</si>
  <si>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</si>
  <si>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</si>
  <si>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</si>
  <si>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</si>
  <si>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</si>
  <si>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</si>
  <si>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</si>
  <si>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</si>
  <si>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</si>
  <si>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</si>
  <si>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</si>
  <si>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</si>
  <si>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</si>
  <si>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</si>
  <si>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</si>
  <si>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</si>
  <si>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</si>
  <si>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</si>
  <si>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</si>
  <si>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</si>
  <si>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</si>
  <si>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</si>
  <si>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</si>
  <si>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</si>
  <si>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</si>
  <si>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</si>
  <si>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</si>
  <si>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</si>
  <si>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</si>
  <si>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</si>
  <si>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</si>
  <si>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</si>
  <si>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</si>
  <si>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</si>
  <si>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</si>
  <si>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</si>
  <si>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</si>
  <si>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</si>
  <si>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</si>
  <si>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</si>
  <si>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</si>
  <si>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</si>
  <si>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</si>
  <si>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</si>
  <si>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</si>
  <si>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</si>
  <si>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</si>
  <si>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</si>
  <si>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</si>
  <si>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</si>
  <si>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</si>
  <si>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</si>
  <si>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</si>
  <si>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</si>
  <si>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</si>
  <si>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</si>
  <si>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</si>
  <si>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</si>
  <si>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</si>
  <si>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</si>
  <si>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</si>
  <si>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</si>
  <si>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</si>
  <si>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</si>
  <si>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</si>
  <si>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</si>
  <si>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</si>
  <si>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</si>
  <si>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</si>
  <si>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</si>
  <si>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</si>
  <si>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</si>
  <si>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</si>
  <si>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</si>
  <si>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</si>
  <si>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</si>
  <si>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</si>
  <si>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</si>
  <si>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</si>
  <si>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</si>
  <si>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</si>
  <si>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</si>
  <si>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</si>
  <si>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</si>
  <si>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</si>
  <si>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</si>
  <si>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</si>
  <si>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</si>
  <si>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</si>
  <si>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</si>
  <si>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</si>
  <si>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</si>
  <si>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</si>
  <si>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</si>
  <si>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</si>
  <si>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</si>
  <si>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</si>
  <si>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</si>
  <si>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</si>
  <si>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</si>
  <si>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</si>
  <si>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</si>
  <si>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</si>
  <si>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</si>
  <si>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</si>
  <si>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</si>
  <si>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</si>
  <si>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</si>
  <si>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</si>
  <si>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</si>
  <si>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</si>
  <si>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</si>
  <si>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</si>
  <si>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</si>
  <si>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</si>
  <si>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</si>
  <si>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</si>
  <si>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</si>
  <si>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</si>
  <si>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</si>
  <si>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</si>
  <si>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</si>
  <si>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</si>
  <si>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</si>
  <si>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</si>
  <si>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</si>
  <si>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</si>
  <si>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</si>
  <si>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</si>
  <si>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</si>
  <si>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</si>
  <si>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</si>
  <si>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</si>
  <si>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</si>
  <si>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</si>
  <si>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</si>
  <si>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</si>
  <si>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</si>
  <si>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</si>
  <si>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</si>
  <si>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</si>
  <si>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</si>
  <si>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</si>
  <si>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</si>
  <si>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</si>
  <si>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</si>
  <si>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</si>
  <si>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</si>
  <si>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</si>
  <si>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</si>
  <si>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</si>
  <si>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</si>
  <si>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</si>
  <si>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</si>
  <si>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</si>
  <si>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</si>
  <si>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</si>
  <si>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</si>
  <si>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</si>
  <si>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</si>
  <si>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</si>
  <si>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</si>
  <si>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</si>
  <si>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</si>
  <si>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</si>
  <si>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</si>
  <si>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</si>
  <si>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</si>
  <si>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</si>
  <si>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</si>
  <si>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</si>
  <si>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</si>
  <si>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</si>
  <si>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</si>
  <si>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</si>
  <si>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</si>
  <si>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</si>
  <si>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</si>
  <si>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</si>
  <si>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</si>
  <si>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</si>
  <si>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</si>
  <si>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</si>
  <si>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</si>
  <si>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</si>
  <si>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</si>
  <si>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</si>
  <si>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</si>
  <si>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</si>
  <si>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</si>
  <si>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</si>
  <si>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</si>
  <si>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</si>
  <si>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</si>
  <si>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</si>
  <si>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</si>
  <si>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</si>
  <si>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</si>
  <si>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</si>
  <si>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</si>
  <si>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</si>
  <si>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</si>
  <si>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</si>
  <si>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</si>
  <si>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</si>
  <si>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</si>
  <si>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</si>
  <si>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</si>
  <si>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</si>
  <si>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</si>
  <si>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</si>
  <si>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</si>
  <si>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</si>
  <si>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</si>
  <si>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</si>
  <si>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</si>
  <si>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</si>
  <si>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</si>
  <si>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</si>
  <si>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</si>
  <si>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</si>
  <si>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</si>
  <si>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</si>
  <si>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</si>
  <si>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</si>
  <si>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</si>
  <si>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</si>
  <si>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</si>
  <si>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</si>
  <si>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</si>
  <si>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</si>
  <si>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</si>
  <si>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</si>
  <si>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</si>
  <si>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</si>
  <si>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</si>
  <si>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</si>
  <si>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</si>
  <si>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</si>
  <si>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</si>
  <si>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</si>
  <si>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</si>
  <si>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</si>
  <si>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</si>
  <si>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</si>
  <si>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</si>
  <si>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</si>
  <si>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</si>
  <si>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</si>
  <si>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</si>
  <si>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</si>
  <si>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</si>
  <si>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</si>
  <si>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</si>
  <si>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</si>
  <si>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</si>
  <si>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</si>
  <si>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</si>
  <si>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</si>
  <si>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</si>
  <si>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</si>
  <si>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</si>
  <si>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</si>
  <si>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</si>
  <si>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</si>
  <si>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</si>
  <si>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</si>
  <si>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</si>
  <si>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</si>
  <si>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</si>
  <si>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</si>
  <si>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</si>
  <si>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</si>
  <si>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</si>
  <si>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</si>
  <si>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</si>
  <si>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</si>
  <si>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</si>
  <si>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</si>
  <si>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</si>
  <si>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</si>
  <si>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</si>
  <si>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</si>
  <si>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</si>
  <si>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</si>
  <si>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</si>
  <si>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</si>
  <si>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</si>
  <si>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</si>
  <si>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</si>
  <si>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</si>
  <si>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</si>
  <si>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</si>
  <si>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</si>
  <si>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</si>
  <si>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</si>
  <si>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</si>
  <si>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</si>
  <si>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</si>
  <si>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</si>
  <si>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</si>
  <si>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</si>
  <si>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</si>
  <si>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</si>
  <si>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</si>
  <si>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</si>
  <si>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</si>
  <si>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</si>
  <si>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</si>
  <si>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</si>
  <si>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</si>
  <si>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</si>
  <si>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</si>
  <si>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</si>
  <si>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</si>
  <si>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</si>
  <si>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</si>
  <si>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</si>
  <si>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</si>
  <si>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</si>
  <si>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</si>
  <si>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</si>
  <si>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</si>
  <si>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</si>
  <si>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</si>
  <si>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</si>
  <si>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</si>
  <si>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</si>
  <si>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</si>
  <si>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</si>
  <si>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</si>
  <si>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</si>
  <si>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</si>
  <si>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</si>
  <si>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</si>
  <si>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</si>
  <si>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</si>
  <si>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</si>
  <si>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</si>
  <si>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</si>
  <si>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</si>
  <si>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</si>
  <si>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</si>
  <si>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</si>
  <si>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</si>
  <si>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</si>
  <si>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</si>
  <si>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</si>
  <si>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</si>
  <si>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</si>
  <si>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</si>
  <si>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</si>
  <si>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</si>
  <si>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</si>
  <si>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</si>
  <si>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</si>
  <si>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</si>
  <si>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</si>
  <si>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</si>
  <si>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</si>
  <si>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</si>
  <si>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</si>
  <si>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</si>
  <si>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</si>
  <si>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</si>
  <si>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</si>
  <si>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</si>
  <si>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</si>
  <si>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</si>
  <si>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</si>
  <si>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</si>
  <si>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</si>
  <si>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</si>
  <si>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</si>
  <si>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</si>
  <si>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</si>
  <si>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</si>
  <si>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</si>
  <si>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</si>
  <si>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</si>
  <si>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</si>
  <si>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</si>
  <si>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</si>
  <si>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</si>
  <si>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</si>
  <si>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</si>
  <si>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</si>
  <si>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</si>
  <si>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</si>
  <si>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</si>
  <si>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</si>
  <si>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</si>
  <si>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</si>
  <si>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</si>
  <si>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</si>
  <si>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</si>
  <si>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</si>
  <si>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</si>
  <si>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</si>
  <si>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</si>
  <si>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</si>
  <si>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</si>
  <si>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</si>
  <si>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</si>
  <si>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</si>
  <si>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</si>
  <si>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</si>
  <si>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</si>
  <si>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</si>
  <si>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</si>
  <si>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</si>
  <si>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</si>
  <si>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</si>
  <si>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</si>
  <si>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</si>
  <si>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</si>
  <si>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</si>
  <si>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</si>
  <si>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</si>
  <si>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</si>
  <si>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</si>
  <si>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</si>
  <si>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</si>
  <si>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</si>
  <si>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</si>
  <si>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</si>
  <si>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</si>
  <si>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</si>
  <si>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</si>
  <si>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</si>
  <si>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</si>
  <si>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</si>
  <si>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</si>
  <si>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</si>
  <si>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</si>
  <si>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</si>
  <si>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</si>
  <si>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</si>
  <si>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</si>
  <si>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</si>
  <si>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</si>
  <si>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</si>
  <si>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</si>
  <si>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</si>
  <si>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</si>
  <si>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</si>
  <si>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</si>
  <si>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</si>
  <si>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</si>
  <si>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</si>
  <si>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</si>
  <si>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</si>
  <si>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</si>
  <si>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</si>
  <si>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</si>
  <si>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</si>
  <si>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</si>
  <si>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</si>
  <si>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</si>
  <si>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</si>
  <si>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</si>
  <si>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</si>
  <si>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</si>
  <si>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</si>
  <si>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</si>
  <si>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</si>
  <si>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</si>
  <si>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</si>
  <si>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</si>
  <si>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</si>
  <si>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</si>
  <si>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</si>
  <si>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</si>
  <si>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</si>
  <si>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</si>
  <si>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</si>
  <si>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</si>
  <si>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</si>
  <si>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</si>
  <si>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</si>
  <si>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</si>
  <si>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</si>
  <si>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</si>
  <si>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</si>
  <si>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</si>
  <si>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</si>
  <si>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</si>
  <si>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</si>
  <si>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</si>
  <si>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</si>
  <si>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</si>
  <si>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</si>
  <si>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</si>
  <si>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</si>
  <si>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</si>
  <si>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</si>
  <si>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</si>
  <si>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</si>
  <si>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</si>
  <si>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</si>
  <si>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</si>
  <si>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</si>
  <si>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</si>
  <si>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</si>
  <si>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</si>
  <si>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</si>
  <si>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</si>
  <si>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</si>
  <si>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</si>
  <si>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</si>
  <si>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</si>
  <si>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</si>
  <si>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</si>
  <si>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</si>
  <si>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</si>
  <si>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</si>
  <si>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</si>
  <si>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</si>
  <si>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</si>
  <si>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</si>
  <si>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</si>
  <si>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</si>
  <si>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</si>
  <si>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</si>
  <si>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</si>
  <si>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</si>
  <si>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</si>
  <si>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</si>
  <si>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</si>
  <si>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</si>
  <si>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</si>
  <si>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</si>
  <si>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</si>
  <si>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</si>
  <si>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</si>
  <si>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</si>
  <si>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</si>
  <si>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</si>
  <si>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</si>
  <si>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</si>
  <si>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</si>
  <si>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</si>
  <si>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</si>
  <si>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</si>
  <si>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</si>
  <si>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</si>
  <si>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</si>
  <si>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</si>
  <si>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</si>
  <si>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</si>
  <si>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</si>
  <si>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</si>
  <si>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</si>
  <si>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</si>
  <si>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</si>
  <si>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</si>
  <si>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</si>
  <si>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</si>
  <si>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</si>
  <si>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</si>
  <si>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</si>
  <si>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</si>
  <si>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</si>
  <si>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</si>
  <si>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</si>
  <si>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</si>
  <si>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</si>
  <si>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</si>
  <si>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</si>
  <si>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</si>
  <si>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</si>
  <si>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</si>
  <si>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</si>
  <si>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</si>
  <si>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</si>
  <si>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</si>
  <si>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</si>
  <si>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</si>
  <si>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</si>
  <si>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</si>
  <si>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</si>
  <si>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</si>
  <si>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</si>
  <si>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</si>
  <si>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</si>
  <si>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</si>
  <si>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</si>
  <si>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</si>
  <si>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</si>
  <si>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</si>
  <si>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</si>
  <si>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</si>
  <si>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</si>
  <si>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</si>
  <si>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</si>
  <si>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</si>
  <si>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</si>
  <si>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</si>
  <si>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</si>
  <si>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</si>
  <si>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</si>
  <si>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</si>
  <si>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</si>
  <si>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</si>
  <si>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</si>
  <si>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</si>
  <si>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</si>
  <si>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</si>
  <si>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</si>
  <si>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</si>
  <si>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</si>
  <si>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</si>
  <si>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</si>
  <si>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</si>
  <si>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</si>
  <si>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</si>
  <si>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</si>
  <si>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</si>
  <si>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</si>
  <si>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</si>
  <si>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</si>
  <si>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</si>
  <si>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</si>
  <si>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</si>
  <si>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</si>
  <si>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</si>
  <si>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</si>
  <si>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</si>
  <si>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</si>
  <si>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</si>
  <si>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</si>
  <si>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</si>
  <si>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</si>
  <si>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</si>
  <si>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</si>
  <si>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</si>
  <si>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</si>
  <si>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</si>
  <si>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</si>
  <si>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</si>
  <si>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</si>
  <si>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</si>
  <si>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</si>
  <si>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</si>
  <si>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</si>
  <si>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</si>
  <si>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</si>
  <si>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</si>
  <si>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</si>
  <si>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</si>
  <si>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</si>
  <si>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</si>
  <si>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</si>
  <si>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</si>
  <si>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</si>
  <si>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</si>
  <si>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</si>
  <si>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</si>
  <si>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</si>
  <si>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</si>
  <si>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</si>
  <si>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</si>
  <si>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</si>
  <si>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</si>
  <si>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</si>
  <si>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</si>
  <si>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</si>
  <si>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</si>
  <si>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</si>
  <si>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</si>
  <si>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</si>
  <si>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</si>
  <si>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</si>
  <si>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</si>
  <si>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</si>
  <si>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</si>
  <si>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</si>
  <si>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</si>
  <si>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</si>
  <si>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</si>
  <si>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</si>
  <si>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</si>
  <si>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</si>
  <si>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</si>
  <si>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</si>
  <si>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</si>
  <si>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</si>
  <si>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</si>
  <si>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</si>
  <si>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</si>
  <si>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</si>
  <si>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</si>
  <si>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</si>
  <si>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</si>
  <si>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</si>
  <si>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</si>
  <si>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</si>
  <si>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</si>
  <si>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</si>
  <si>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</si>
  <si>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</si>
  <si>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</si>
  <si>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</si>
  <si>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</si>
  <si>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</si>
  <si>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</si>
  <si>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</si>
  <si>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</si>
  <si>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</si>
  <si>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</si>
  <si>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</si>
  <si>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</si>
  <si>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</si>
  <si>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</si>
  <si>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</si>
  <si>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</si>
  <si>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</si>
  <si>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</si>
  <si>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</si>
  <si>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</si>
  <si>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</si>
  <si>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</si>
  <si>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</si>
  <si>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</si>
  <si>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</si>
  <si>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</si>
  <si>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</si>
  <si>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</si>
  <si>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</si>
  <si>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</si>
  <si>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</si>
  <si>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</si>
  <si>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</si>
  <si>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</si>
  <si>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</si>
  <si>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</si>
  <si>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</si>
  <si>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</si>
  <si>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</si>
  <si>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</si>
  <si>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</si>
  <si>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</si>
  <si>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</si>
  <si>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</si>
  <si>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</si>
  <si>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</si>
  <si>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</si>
  <si>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</si>
  <si>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</si>
  <si>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</si>
  <si>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</si>
  <si>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</si>
  <si>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</si>
  <si>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</si>
  <si>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</si>
  <si>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</si>
  <si>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</si>
  <si>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</si>
  <si>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</si>
  <si>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</si>
  <si>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</si>
  <si>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</si>
  <si>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</si>
  <si>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</si>
  <si>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</si>
  <si>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</si>
  <si>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</si>
  <si>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</si>
  <si>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</si>
  <si>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</si>
  <si>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</si>
  <si>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</si>
  <si>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</si>
  <si>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</si>
  <si>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</si>
  <si>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</si>
  <si>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</si>
  <si>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</si>
  <si>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</si>
  <si>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</si>
  <si>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</si>
  <si>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</si>
  <si>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</si>
  <si>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</si>
  <si>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</si>
  <si>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</si>
  <si>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</si>
  <si>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</si>
  <si>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</si>
  <si>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</si>
  <si>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</si>
  <si>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</si>
  <si>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</si>
  <si>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</si>
  <si>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</si>
  <si>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</si>
  <si>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</si>
  <si>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</si>
  <si>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</si>
  <si>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</si>
  <si>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</si>
  <si>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</si>
  <si>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</si>
  <si>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</si>
  <si>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</si>
  <si>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</si>
  <si>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</si>
  <si>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</si>
  <si>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</si>
  <si>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</si>
  <si>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</si>
  <si>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</si>
  <si>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</si>
  <si>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</si>
  <si>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</si>
  <si>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</si>
  <si>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</si>
  <si>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</si>
  <si>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</si>
  <si>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</si>
  <si>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</si>
  <si>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</si>
  <si>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</si>
  <si>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</si>
  <si>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</si>
  <si>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</si>
  <si>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</si>
  <si>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</si>
  <si>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</si>
  <si>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</si>
  <si>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</si>
  <si>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</si>
  <si>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</si>
  <si>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</si>
  <si>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</si>
  <si>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</si>
  <si>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</si>
  <si>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</si>
  <si>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</si>
  <si>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</si>
  <si>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</si>
  <si>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</si>
  <si>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</si>
  <si>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</si>
  <si>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</si>
  <si>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</si>
  <si>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</si>
  <si>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</si>
  <si>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</si>
  <si>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</si>
  <si>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</si>
  <si>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</si>
  <si>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</si>
  <si>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</si>
  <si>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</si>
  <si>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</si>
  <si>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</si>
  <si>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</si>
  <si>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</si>
  <si>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</si>
  <si>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</si>
  <si>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</si>
  <si>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</si>
  <si>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</si>
  <si>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</si>
  <si>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</si>
  <si>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</si>
  <si>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</si>
  <si>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</si>
  <si>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</si>
  <si>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</si>
  <si>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</si>
  <si>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</si>
  <si>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</si>
  <si>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</si>
  <si>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</si>
  <si>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</si>
  <si>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</si>
  <si>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</si>
  <si>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</si>
  <si>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</si>
  <si>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</si>
  <si>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</si>
  <si>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</si>
  <si>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</si>
  <si>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</si>
  <si>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</si>
  <si>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</si>
  <si>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</si>
  <si>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</si>
  <si>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</si>
  <si>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</si>
  <si>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</si>
  <si>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</si>
  <si>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</si>
  <si>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</si>
  <si>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</si>
  <si>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</si>
  <si>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</si>
  <si>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</si>
  <si>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</si>
  <si>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</si>
  <si>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</si>
  <si>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</si>
  <si>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</si>
  <si>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</si>
  <si>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</si>
  <si>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</si>
  <si>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</si>
  <si>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</si>
  <si>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</si>
  <si>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</si>
  <si>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</si>
  <si>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</si>
  <si>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</si>
  <si>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</si>
  <si>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</si>
  <si>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</si>
  <si>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</si>
  <si>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</si>
  <si>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</si>
  <si>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</si>
  <si>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</si>
  <si>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</si>
  <si>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</si>
  <si>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</si>
  <si>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</si>
  <si>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</si>
  <si>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</si>
  <si>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</si>
  <si>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</si>
  <si>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</si>
  <si>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</si>
  <si>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</si>
  <si>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</si>
  <si>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</si>
  <si>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</si>
  <si>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</si>
  <si>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</si>
  <si>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</si>
  <si>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</si>
  <si>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</si>
  <si>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</si>
  <si>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</si>
  <si>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</si>
  <si>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</si>
  <si>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</si>
  <si>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</si>
  <si>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</si>
  <si>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</si>
  <si>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</si>
  <si>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</si>
  <si>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</si>
  <si>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</si>
  <si>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</si>
  <si>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</si>
  <si>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</si>
  <si>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</si>
  <si>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</si>
  <si>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</si>
  <si>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</si>
  <si>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</si>
  <si>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</si>
  <si>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</si>
  <si>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</si>
  <si>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</si>
  <si>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</si>
  <si>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</si>
  <si>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</si>
  <si>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</si>
  <si>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</si>
  <si>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</si>
  <si>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</si>
  <si>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</si>
  <si>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</si>
  <si>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</si>
  <si>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</si>
  <si>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</si>
  <si>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</si>
  <si>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</si>
  <si>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</si>
  <si>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</si>
  <si>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</si>
  <si>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</si>
  <si>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</si>
  <si>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</si>
  <si>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</si>
  <si>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</si>
  <si>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</si>
  <si>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</si>
  <si>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</si>
  <si>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</si>
  <si>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</si>
  <si>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</si>
  <si>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</si>
  <si>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</si>
  <si>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</si>
  <si>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</si>
  <si>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</si>
  <si>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</si>
  <si>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</si>
  <si>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</si>
  <si>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</si>
  <si>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</si>
  <si>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</si>
  <si>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</si>
  <si>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</si>
  <si>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</si>
  <si>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</si>
  <si>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</si>
  <si>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</si>
  <si>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</si>
  <si>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</si>
  <si>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</si>
  <si>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</si>
  <si>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</si>
  <si>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</si>
  <si>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</si>
  <si>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</si>
  <si>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</si>
  <si>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</si>
  <si>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</si>
  <si>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</si>
  <si>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</si>
  <si>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</si>
  <si>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</si>
  <si>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</si>
  <si>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</si>
  <si>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</si>
  <si>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</si>
  <si>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</si>
  <si>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</si>
  <si>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</si>
  <si>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</si>
  <si>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</si>
  <si>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</si>
  <si>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</si>
  <si>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</si>
  <si>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</si>
  <si>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</si>
  <si>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</si>
  <si>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</si>
  <si>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</si>
  <si>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</si>
  <si>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</si>
  <si>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</si>
  <si>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</si>
  <si>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</si>
  <si>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</si>
  <si>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</si>
  <si>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</si>
  <si>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</si>
  <si>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</si>
  <si>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</si>
  <si>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</si>
  <si>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</si>
  <si>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</si>
  <si>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</si>
  <si>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</si>
  <si>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</si>
  <si>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</si>
  <si>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</si>
  <si>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</si>
  <si>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</si>
  <si>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</si>
  <si>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</si>
  <si>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</si>
  <si>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</si>
  <si>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</si>
  <si>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</si>
  <si>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</si>
  <si>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</si>
  <si>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</si>
  <si>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</si>
  <si>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</si>
  <si>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</si>
  <si>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</si>
  <si>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</si>
  <si>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</si>
  <si>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</si>
  <si>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</si>
  <si>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</si>
  <si>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</si>
  <si>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</si>
  <si>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</si>
  <si>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</si>
  <si>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</si>
  <si>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</si>
  <si>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</si>
  <si>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</si>
  <si>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</si>
  <si>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</si>
  <si>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</si>
  <si>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</si>
  <si>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</si>
  <si>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</si>
  <si>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</si>
  <si>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</si>
  <si>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</si>
  <si>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</si>
  <si>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</si>
  <si>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</si>
  <si>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</si>
  <si>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</si>
  <si>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</si>
  <si>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</si>
  <si>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</si>
  <si>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</si>
  <si>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</si>
  <si>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</si>
  <si>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</si>
  <si>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</si>
  <si>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</si>
  <si>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</si>
  <si>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</si>
  <si>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</si>
  <si>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</si>
  <si>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</si>
  <si>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</si>
  <si>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</si>
  <si>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</si>
  <si>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</si>
  <si>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</si>
  <si>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</si>
  <si>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</si>
  <si>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</si>
  <si>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</si>
  <si>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</si>
  <si>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</si>
  <si>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</si>
  <si>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</si>
  <si>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</si>
  <si>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</si>
  <si>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</si>
  <si>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</si>
  <si>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</si>
  <si>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</si>
  <si>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</si>
  <si>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</si>
  <si>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</si>
  <si>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</si>
  <si>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</si>
  <si>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</si>
  <si>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</si>
  <si>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</si>
  <si>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</si>
  <si>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</si>
  <si>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</si>
  <si>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</si>
  <si>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</si>
  <si>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</si>
  <si>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</si>
  <si>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</si>
  <si>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</si>
  <si>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</si>
  <si>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</si>
  <si>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</si>
  <si>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</si>
  <si>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</si>
  <si>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</si>
  <si>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</si>
  <si>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</si>
  <si>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</si>
  <si>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</si>
  <si>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</si>
  <si>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</si>
  <si>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</si>
  <si>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</si>
  <si>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</si>
  <si>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</si>
  <si>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</si>
  <si>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</si>
  <si>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</si>
  <si>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</si>
  <si>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</si>
  <si>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</si>
  <si>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</si>
  <si>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</si>
  <si>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</si>
  <si>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</si>
  <si>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</si>
  <si>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</si>
  <si>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</si>
  <si>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</si>
  <si>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</si>
  <si>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</si>
  <si>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</si>
  <si>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</si>
  <si>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</si>
  <si>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</si>
  <si>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</si>
  <si>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</si>
  <si>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</si>
  <si>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</si>
  <si>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</si>
  <si>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</si>
  <si>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</si>
  <si>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</si>
  <si>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</si>
  <si>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</si>
  <si>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</si>
  <si>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</si>
  <si>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</si>
  <si>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</si>
  <si>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</si>
  <si>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</si>
  <si>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</si>
  <si>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</si>
  <si>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</si>
  <si>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</si>
  <si>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</si>
  <si>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</si>
  <si>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</si>
  <si>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</si>
  <si>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</si>
  <si>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</si>
  <si>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</si>
  <si>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</si>
  <si>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</si>
  <si>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</si>
  <si>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</si>
  <si>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</si>
  <si>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</si>
  <si>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</si>
  <si>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</si>
  <si>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</si>
  <si>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</si>
  <si>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</si>
  <si>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</si>
  <si>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</si>
  <si>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</si>
  <si>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</si>
  <si>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</si>
  <si>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</si>
  <si>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</si>
  <si>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</si>
  <si>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</si>
  <si>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</si>
  <si>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</si>
  <si>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</si>
  <si>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</si>
  <si>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</si>
  <si>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</si>
  <si>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</si>
  <si>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</si>
  <si>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</si>
  <si>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</si>
  <si>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</si>
  <si>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</si>
  <si>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</si>
  <si>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</si>
  <si>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</si>
  <si>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</si>
  <si>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</si>
  <si>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</si>
  <si>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</si>
  <si>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</si>
  <si>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</si>
  <si>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</si>
  <si>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</si>
  <si>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</si>
  <si>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</si>
  <si>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</si>
  <si>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</si>
  <si>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</si>
  <si>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</si>
  <si>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</si>
  <si>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</si>
  <si>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</si>
  <si>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</si>
  <si>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</si>
  <si>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</si>
  <si>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</si>
  <si>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</si>
  <si>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</si>
  <si>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</si>
  <si>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</si>
  <si>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</si>
  <si>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</si>
  <si>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</si>
  <si>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</si>
  <si>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</si>
  <si>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</si>
  <si>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</si>
  <si>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</si>
  <si>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</si>
  <si>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</si>
  <si>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</si>
  <si>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</si>
  <si>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</si>
  <si>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</si>
  <si>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</si>
  <si>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</si>
  <si>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</si>
  <si>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</si>
  <si>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</si>
  <si>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</si>
  <si>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</si>
  <si>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</si>
  <si>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</si>
  <si>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</si>
  <si>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</si>
  <si>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</si>
  <si>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</si>
  <si>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</si>
  <si>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</si>
  <si>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</si>
  <si>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</si>
  <si>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</si>
  <si>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</si>
  <si>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</si>
  <si>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</si>
  <si>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</si>
  <si>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</si>
  <si>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</si>
  <si>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</si>
  <si>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</si>
  <si>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</si>
  <si>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</si>
  <si>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</si>
  <si>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</si>
  <si>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</si>
  <si>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</si>
  <si>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</si>
  <si>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</si>
  <si>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</si>
  <si>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</si>
  <si>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</si>
  <si>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</si>
  <si>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</si>
  <si>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</si>
  <si>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</si>
  <si>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</si>
  <si>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</si>
  <si>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</si>
  <si>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</si>
  <si>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</si>
  <si>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</si>
  <si>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</si>
  <si>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</si>
  <si>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</si>
  <si>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</si>
  <si>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</si>
  <si>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</si>
  <si>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</si>
  <si>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</si>
  <si>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</si>
  <si>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</si>
  <si>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</si>
  <si>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</si>
  <si>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</si>
  <si>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</si>
  <si>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</si>
  <si>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</si>
  <si>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</si>
  <si>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</si>
  <si>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</si>
  <si>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</si>
  <si>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</si>
  <si>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</si>
  <si>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</si>
  <si>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</si>
  <si>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</si>
  <si>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</si>
  <si>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</si>
  <si>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</si>
  <si>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</si>
  <si>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</si>
  <si>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</si>
  <si>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</si>
  <si>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</si>
  <si>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</si>
  <si>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</si>
  <si>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</si>
  <si>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</si>
  <si>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</si>
  <si>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</si>
  <si>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</si>
  <si>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</si>
  <si>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</si>
  <si>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</si>
  <si>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</si>
  <si>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</si>
  <si>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</si>
  <si>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</si>
  <si>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</si>
  <si>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</si>
  <si>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</si>
  <si>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</si>
  <si>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</si>
  <si>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</si>
  <si>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</si>
  <si>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</si>
  <si>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</si>
  <si>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</si>
  <si>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</si>
  <si>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</si>
  <si>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</si>
  <si>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</si>
  <si>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</si>
  <si>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</si>
  <si>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</si>
  <si>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</si>
  <si>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</si>
  <si>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</si>
  <si>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</si>
  <si>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</si>
  <si>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</si>
  <si>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</si>
  <si>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</si>
  <si>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</si>
  <si>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</si>
  <si>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</si>
  <si>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</si>
  <si>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</si>
  <si>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</si>
  <si>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</si>
  <si>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</si>
  <si>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</si>
  <si>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</si>
  <si>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</si>
  <si>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</si>
  <si>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</si>
  <si>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</si>
  <si>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</si>
  <si>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</si>
  <si>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</si>
  <si>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</si>
  <si>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</si>
  <si>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</si>
  <si>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</si>
  <si>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</si>
  <si>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</si>
  <si>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</si>
  <si>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</si>
  <si>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</si>
  <si>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</si>
  <si>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</si>
  <si>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</si>
  <si>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</si>
  <si>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</si>
  <si>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</si>
  <si>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</si>
  <si>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</si>
  <si>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</si>
  <si>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</si>
  <si>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</si>
  <si>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</si>
  <si>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</si>
  <si>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</si>
  <si>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</si>
  <si>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</si>
  <si>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</si>
  <si>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</si>
  <si>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</si>
  <si>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</si>
  <si>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</si>
  <si>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</si>
  <si>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</si>
  <si>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</si>
  <si>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</si>
  <si>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</si>
  <si>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</si>
  <si>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</si>
  <si>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</si>
  <si>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</si>
  <si>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</si>
  <si>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</si>
  <si>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</si>
  <si>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</si>
  <si>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</si>
  <si>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</si>
  <si>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</si>
  <si>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</si>
  <si>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</si>
  <si>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</si>
  <si>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</si>
  <si>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</si>
  <si>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</si>
  <si>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</si>
  <si>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</si>
  <si>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</si>
  <si>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</si>
  <si>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</si>
  <si>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</si>
  <si>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</si>
  <si>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</si>
  <si>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</si>
  <si>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</si>
  <si>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</si>
  <si>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</si>
  <si>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</si>
  <si>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</si>
  <si>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</si>
  <si>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</si>
  <si>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</si>
  <si>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</si>
  <si>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</si>
  <si>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</si>
  <si>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</si>
  <si>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</si>
  <si>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</si>
  <si>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</si>
  <si>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</si>
  <si>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</si>
  <si>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</si>
  <si>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</si>
  <si>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</si>
  <si>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</si>
  <si>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</si>
  <si>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</si>
  <si>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</si>
  <si>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</si>
  <si>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</si>
  <si>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</si>
  <si>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</si>
  <si>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</si>
  <si>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</si>
  <si>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</si>
  <si>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</si>
  <si>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</si>
  <si>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</si>
  <si>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</si>
  <si>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</si>
  <si>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</si>
  <si>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</si>
  <si>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</si>
  <si>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</si>
  <si>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</si>
  <si>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</si>
  <si>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</si>
  <si>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</si>
  <si>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</si>
  <si>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</si>
  <si>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</si>
  <si>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</si>
  <si>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</si>
  <si>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</si>
  <si>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</si>
  <si>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</si>
  <si>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</si>
  <si>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</si>
  <si>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</si>
  <si>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</si>
  <si>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</si>
  <si>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</si>
  <si>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</si>
  <si>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</si>
  <si>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</si>
  <si>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</si>
  <si>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</si>
  <si>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</si>
  <si>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</si>
  <si>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</si>
  <si>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</si>
  <si>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</si>
  <si>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</si>
  <si>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</si>
  <si>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</si>
  <si>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</si>
  <si>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</si>
  <si>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</si>
  <si>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</si>
  <si>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</si>
  <si>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</si>
  <si>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</si>
  <si>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</si>
  <si>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</si>
  <si>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</si>
  <si>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</si>
  <si>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</si>
  <si>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</si>
  <si>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</si>
  <si>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</si>
  <si>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</si>
  <si>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</si>
  <si>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</si>
  <si>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</si>
  <si>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</si>
  <si>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</si>
  <si>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</si>
  <si>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</si>
  <si>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</si>
  <si>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</si>
  <si>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</si>
  <si>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</si>
  <si>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</si>
  <si>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</si>
  <si>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</si>
  <si>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</si>
  <si>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</si>
  <si>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</si>
  <si>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</si>
  <si>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</si>
  <si>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</si>
  <si>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</si>
  <si>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</si>
  <si>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</si>
  <si>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</si>
  <si>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</si>
  <si>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</si>
  <si>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</si>
  <si>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</si>
  <si>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</si>
  <si>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</si>
  <si>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</si>
  <si>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</si>
  <si>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</si>
  <si>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</si>
  <si>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</si>
  <si>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</si>
  <si>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</si>
  <si>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</si>
  <si>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</si>
  <si>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</si>
  <si>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</si>
  <si>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</si>
  <si>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</si>
  <si>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</si>
  <si>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</si>
  <si>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</si>
  <si>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</si>
  <si>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</si>
  <si>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</si>
  <si>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</si>
  <si>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</si>
  <si>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</si>
  <si>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</si>
  <si>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</si>
  <si>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</si>
  <si>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</si>
  <si>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</si>
  <si>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</si>
  <si>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</si>
  <si>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</si>
  <si>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</si>
  <si>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</si>
  <si>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</si>
  <si>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</si>
  <si>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</si>
  <si>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</si>
  <si>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</si>
  <si>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</si>
  <si>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</si>
  <si>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</si>
  <si>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</si>
  <si>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</si>
  <si>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</si>
  <si>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</si>
  <si>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</si>
  <si>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</si>
  <si>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</si>
  <si>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</si>
  <si>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</si>
  <si>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</si>
  <si>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</si>
  <si>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</si>
  <si>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</si>
  <si>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</si>
  <si>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</si>
  <si>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</si>
  <si>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</si>
  <si>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</si>
  <si>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</si>
  <si>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</si>
  <si>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</si>
  <si>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</si>
  <si>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</si>
  <si>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</si>
  <si>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</si>
  <si>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</si>
  <si>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</si>
  <si>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</si>
  <si>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</si>
  <si>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</si>
  <si>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</si>
  <si>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</si>
  <si>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</si>
  <si>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</si>
  <si>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</si>
  <si>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</si>
  <si>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</si>
  <si>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</si>
  <si>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</si>
  <si>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</si>
  <si>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</si>
  <si>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</si>
  <si>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</si>
  <si>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</si>
  <si>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</si>
  <si>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</si>
  <si>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</si>
  <si>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</si>
  <si>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</si>
  <si>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</si>
  <si>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</si>
  <si>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</si>
  <si>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</si>
  <si>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</si>
  <si>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</si>
  <si>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</si>
  <si>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</si>
  <si>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</si>
  <si>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</si>
  <si>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</si>
  <si>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</si>
  <si>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</si>
  <si>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</si>
  <si>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</si>
  <si>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</si>
  <si>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</si>
  <si>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</si>
  <si>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</si>
  <si>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</si>
  <si>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</si>
  <si>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</si>
  <si>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</si>
  <si>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</si>
  <si>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</si>
  <si>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</si>
  <si>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</si>
  <si>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</si>
  <si>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</si>
  <si>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</si>
  <si>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</si>
  <si>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</si>
  <si>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</si>
  <si>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</si>
  <si>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</si>
  <si>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</si>
  <si>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</si>
  <si>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</si>
  <si>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</si>
  <si>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</si>
  <si>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</si>
  <si>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</si>
  <si>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</si>
  <si>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</si>
  <si>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</si>
  <si>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</si>
  <si>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</si>
  <si>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</si>
  <si>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</si>
  <si>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</si>
  <si>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</si>
  <si>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</si>
  <si>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</si>
  <si>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</si>
  <si>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</si>
  <si>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</si>
  <si>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</si>
  <si>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</si>
  <si>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</si>
  <si>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</si>
  <si>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</si>
  <si>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</si>
  <si>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</si>
  <si>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</si>
  <si>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</si>
  <si>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</si>
  <si>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</si>
  <si>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</si>
  <si>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</si>
  <si>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</si>
  <si>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</si>
  <si>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</si>
  <si>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</si>
  <si>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</si>
  <si>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</si>
  <si>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</si>
  <si>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</si>
  <si>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</si>
  <si>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</si>
  <si>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</si>
  <si>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</si>
  <si>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</si>
  <si>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</si>
  <si>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</si>
  <si>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</si>
  <si>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</si>
  <si>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</si>
  <si>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</si>
  <si>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</si>
  <si>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</si>
  <si>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</si>
  <si>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</si>
  <si>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</si>
  <si>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</si>
  <si>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</si>
  <si>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</si>
  <si>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</si>
  <si>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</si>
  <si>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</si>
  <si>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</si>
  <si>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</si>
  <si>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</si>
  <si>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</si>
  <si>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</si>
  <si>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</si>
  <si>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</si>
  <si>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</si>
  <si>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</si>
  <si>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</si>
  <si>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</si>
  <si>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</si>
  <si>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</si>
  <si>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</si>
  <si>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</si>
  <si>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</si>
  <si>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</si>
  <si>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</si>
  <si>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</si>
  <si>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</si>
  <si>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</si>
  <si>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</si>
  <si>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</si>
  <si>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</si>
  <si>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</si>
  <si>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</si>
  <si>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</si>
  <si>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</si>
  <si>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</si>
  <si>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</si>
  <si>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</si>
  <si>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</si>
  <si>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</si>
  <si>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</si>
  <si>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</si>
  <si>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</si>
  <si>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</si>
  <si>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</si>
  <si>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</si>
  <si>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</si>
  <si>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</si>
  <si>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</si>
  <si>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</si>
  <si>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</si>
  <si>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</si>
  <si>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</si>
  <si>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</si>
  <si>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</si>
  <si>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</si>
  <si>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</si>
  <si>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</si>
  <si>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</si>
  <si>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</si>
  <si>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</si>
  <si>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</si>
  <si>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</si>
  <si>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</si>
  <si>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</si>
  <si>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</si>
  <si>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</si>
  <si>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</si>
  <si>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</si>
  <si>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</si>
  <si>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</si>
  <si>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</si>
  <si>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</si>
  <si>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</si>
  <si>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</si>
  <si>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</si>
  <si>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</si>
  <si>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</si>
  <si>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</si>
  <si>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</si>
  <si>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</si>
  <si>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</si>
  <si>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</si>
  <si>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</si>
  <si>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</si>
  <si>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</si>
  <si>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</si>
  <si>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</si>
  <si>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</si>
  <si>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</si>
  <si>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</si>
  <si>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</si>
  <si>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</si>
  <si>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</si>
  <si>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</si>
  <si>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</si>
  <si>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</si>
  <si>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</si>
  <si>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</si>
  <si>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</si>
  <si>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</si>
  <si>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</si>
  <si>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</si>
  <si>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</si>
  <si>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</si>
  <si>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</si>
  <si>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</si>
  <si>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</si>
  <si>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</si>
  <si>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</si>
  <si>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</si>
  <si>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</si>
  <si>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</si>
  <si>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</si>
  <si>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</si>
  <si>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</si>
  <si>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</si>
  <si>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</si>
  <si>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</si>
  <si>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</si>
  <si>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</si>
  <si>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</si>
  <si>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</si>
  <si>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</si>
  <si>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</si>
  <si>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</si>
  <si>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</si>
  <si>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</si>
  <si>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</si>
  <si>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</si>
  <si>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</si>
  <si>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</si>
  <si>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</si>
  <si>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</si>
  <si>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</si>
  <si>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</si>
  <si>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</si>
  <si>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</si>
  <si>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</si>
  <si>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</si>
  <si>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</si>
  <si>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</si>
  <si>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</si>
  <si>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</si>
  <si>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</si>
  <si>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</si>
  <si>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</si>
  <si>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</si>
  <si>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</si>
  <si>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</si>
  <si>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</si>
  <si>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</si>
  <si>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</si>
  <si>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</si>
  <si>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</si>
  <si>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</si>
  <si>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</si>
  <si>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</si>
  <si>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</si>
  <si>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</si>
  <si>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</si>
  <si>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</si>
  <si>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</si>
  <si>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</si>
  <si>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</si>
  <si>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</si>
  <si>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</si>
  <si>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</si>
  <si>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</si>
  <si>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</si>
  <si>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</si>
  <si>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</si>
  <si>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</si>
  <si>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</si>
  <si>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</si>
  <si>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</si>
  <si>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</si>
  <si>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</si>
  <si>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</si>
  <si>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</si>
  <si>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</si>
  <si>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</si>
  <si>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</si>
  <si>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</si>
  <si>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</si>
  <si>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</si>
  <si>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</si>
  <si>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</si>
  <si>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</si>
  <si>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</si>
  <si>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</si>
  <si>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</si>
  <si>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</si>
  <si>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</si>
  <si>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</si>
  <si>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</si>
  <si>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</si>
  <si>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</si>
  <si>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</si>
  <si>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</si>
  <si>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</si>
  <si>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</si>
  <si>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</si>
  <si>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</si>
  <si>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</si>
  <si>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</si>
  <si>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</si>
  <si>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</si>
  <si>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</si>
  <si>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</si>
  <si>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</si>
  <si>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</si>
  <si>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</si>
  <si>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</si>
  <si>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</si>
  <si>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</si>
  <si>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</si>
  <si>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</si>
  <si>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</si>
  <si>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</si>
  <si>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</si>
  <si>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</si>
  <si>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</si>
  <si>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</si>
  <si>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</si>
  <si>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</si>
  <si>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</si>
  <si>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</si>
  <si>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</si>
  <si>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</si>
  <si>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</si>
  <si>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</si>
  <si>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</si>
  <si>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</si>
  <si>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</si>
  <si>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</si>
  <si>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</si>
  <si>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</si>
  <si>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</si>
  <si>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</si>
  <si>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</si>
  <si>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</si>
  <si>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</si>
  <si>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</si>
  <si>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</si>
  <si>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</si>
  <si>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</si>
  <si>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</si>
  <si>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</si>
  <si>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</si>
  <si>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</si>
  <si>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</si>
  <si>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</si>
  <si>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</si>
  <si>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</si>
  <si>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</si>
  <si>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</si>
  <si>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</si>
  <si>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</si>
  <si>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</si>
  <si>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</si>
  <si>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</si>
  <si>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</si>
  <si>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</si>
  <si>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</si>
  <si>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</si>
  <si>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</si>
  <si>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</si>
  <si>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</si>
  <si>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</si>
  <si>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</si>
  <si>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</si>
  <si>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</si>
  <si>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</si>
  <si>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</si>
  <si>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</si>
  <si>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</si>
  <si>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</si>
  <si>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</si>
  <si>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</si>
  <si>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</si>
  <si>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</si>
  <si>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</si>
  <si>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</si>
  <si>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</si>
  <si>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</si>
  <si>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</si>
  <si>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</si>
  <si>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</si>
  <si>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</si>
  <si>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</si>
  <si>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</si>
  <si>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</si>
  <si>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</si>
  <si>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</si>
  <si>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</si>
  <si>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</si>
  <si>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</si>
  <si>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</si>
  <si>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</si>
  <si>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</si>
  <si>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</si>
  <si>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</si>
  <si>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</si>
  <si>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</si>
  <si>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</si>
  <si>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</si>
  <si>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</si>
  <si>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</si>
  <si>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</si>
  <si>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</si>
  <si>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</si>
  <si>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</si>
  <si>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</si>
  <si>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</si>
  <si>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</si>
  <si>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</si>
  <si>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</si>
  <si>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</si>
  <si>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</si>
  <si>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</si>
  <si>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</si>
  <si>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</si>
  <si>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</si>
  <si>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</si>
  <si>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</si>
  <si>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</si>
  <si>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</si>
  <si>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</si>
  <si>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</si>
  <si>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</si>
  <si>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</si>
  <si>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</si>
  <si>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</si>
  <si>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</si>
  <si>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</si>
  <si>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</si>
  <si>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</si>
  <si>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</si>
  <si>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</si>
  <si>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</si>
  <si>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</si>
  <si>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</si>
  <si>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</si>
  <si>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</si>
  <si>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</si>
  <si>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</si>
  <si>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</si>
  <si>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</si>
  <si>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</si>
  <si>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</si>
  <si>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</si>
  <si>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</si>
  <si>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</si>
  <si>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</si>
  <si>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</si>
  <si>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</si>
  <si>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</si>
  <si>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</si>
  <si>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</si>
  <si>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</si>
  <si>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</si>
  <si>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</si>
  <si>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</si>
  <si>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</si>
  <si>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</si>
  <si>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</si>
  <si>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</si>
  <si>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</si>
  <si>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</si>
  <si>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</si>
  <si>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</si>
  <si>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</si>
  <si>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</si>
  <si>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</si>
  <si>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</si>
  <si>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</si>
  <si>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</si>
  <si>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</si>
  <si>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</si>
  <si>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</si>
  <si>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</si>
  <si>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</si>
  <si>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</si>
  <si>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</si>
  <si>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</si>
  <si>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</si>
  <si>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</si>
  <si>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</si>
  <si>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</si>
  <si>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</si>
  <si>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</si>
  <si>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</si>
  <si>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</si>
  <si>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</si>
  <si>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</si>
  <si>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</si>
  <si>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</si>
  <si>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</si>
  <si>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</si>
  <si>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</si>
  <si>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</si>
  <si>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</si>
  <si>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</si>
  <si>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</si>
  <si>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</si>
  <si>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</si>
  <si>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</si>
  <si>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</si>
  <si>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</si>
  <si>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</si>
  <si>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</si>
  <si>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</si>
  <si>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</si>
  <si>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</si>
  <si>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</si>
  <si>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</si>
  <si>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</si>
  <si>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</si>
  <si>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</si>
  <si>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</si>
  <si>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</si>
  <si>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</si>
  <si>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</si>
  <si>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</si>
  <si>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</si>
  <si>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</si>
  <si>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</si>
  <si>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</si>
  <si>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</si>
  <si>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</si>
  <si>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</si>
  <si>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</si>
  <si>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</si>
  <si>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</si>
  <si>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</si>
  <si>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</si>
  <si>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</si>
  <si>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</si>
  <si>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</si>
  <si>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</si>
  <si>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</si>
  <si>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</si>
  <si>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</si>
  <si>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</si>
  <si>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</si>
  <si>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</si>
  <si>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</si>
  <si>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</si>
  <si>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</si>
  <si>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</si>
  <si>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</si>
  <si>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</si>
  <si>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</si>
  <si>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</si>
  <si>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</si>
  <si>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</si>
  <si>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</si>
  <si>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</si>
  <si>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</si>
  <si>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</si>
  <si>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</si>
  <si>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</si>
  <si>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</si>
  <si>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</si>
  <si>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</si>
  <si>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</si>
  <si>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</si>
  <si>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</si>
  <si>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</si>
  <si>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</si>
  <si>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</si>
  <si>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</si>
  <si>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</si>
  <si>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</si>
  <si>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</si>
  <si>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</si>
  <si>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</si>
  <si>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</si>
  <si>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</si>
  <si>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</si>
  <si>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</si>
  <si>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</si>
  <si>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</si>
  <si>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</si>
  <si>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</si>
  <si>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</si>
  <si>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</si>
  <si>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</si>
  <si>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</si>
  <si>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</si>
  <si>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</si>
  <si>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</si>
  <si>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</si>
  <si>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</si>
  <si>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</si>
  <si>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</si>
  <si>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</si>
  <si>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</si>
  <si>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</si>
  <si>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</si>
  <si>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</si>
  <si>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</si>
  <si>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</si>
  <si>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</si>
  <si>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</si>
  <si>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</si>
  <si>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</si>
  <si>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</si>
  <si>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</si>
  <si>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</si>
  <si>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</si>
  <si>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</si>
  <si>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</si>
  <si>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</si>
  <si>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</si>
  <si>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</si>
  <si>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</si>
  <si>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</si>
  <si>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</si>
  <si>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</si>
  <si>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</si>
  <si>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</si>
  <si>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</si>
  <si>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</si>
  <si>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</si>
  <si>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</si>
  <si>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</si>
  <si>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</si>
  <si>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</si>
  <si>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</si>
  <si>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</si>
  <si>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</si>
  <si>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</si>
  <si>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</si>
  <si>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</si>
  <si>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</si>
  <si>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</si>
  <si>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</si>
  <si>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</si>
  <si>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</si>
  <si>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</si>
  <si>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</si>
  <si>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</si>
  <si>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</si>
  <si>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</si>
  <si>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</si>
  <si>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</si>
  <si>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</si>
  <si>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</si>
  <si>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</si>
  <si>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</si>
  <si>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</si>
  <si>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</si>
  <si>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</si>
  <si>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</si>
  <si>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</si>
  <si>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</si>
  <si>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</si>
  <si>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</si>
  <si>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</si>
  <si>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</si>
  <si>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</si>
  <si>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</si>
  <si>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</si>
  <si>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</si>
  <si>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</si>
  <si>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</si>
  <si>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</si>
  <si>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</si>
  <si>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</si>
  <si>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</si>
  <si>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</si>
  <si>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</si>
  <si>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</si>
  <si>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</si>
  <si>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</si>
  <si>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</si>
  <si>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</si>
  <si>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</si>
  <si>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</si>
  <si>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</si>
  <si>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</si>
  <si>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</si>
  <si>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</si>
  <si>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</si>
  <si>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</si>
  <si>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</si>
  <si>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</si>
  <si>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</si>
  <si>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</si>
  <si>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</si>
  <si>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</si>
  <si>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</si>
  <si>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</si>
  <si>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</si>
  <si>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</si>
  <si>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</si>
  <si>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</si>
  <si>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</si>
  <si>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</si>
  <si>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</si>
  <si>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</si>
  <si>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</si>
  <si>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</si>
  <si>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</si>
  <si>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</si>
  <si>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</si>
  <si>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</si>
  <si>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</si>
  <si>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</si>
  <si>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</si>
  <si>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</si>
  <si>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</si>
  <si>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</si>
  <si>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</si>
  <si>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</si>
  <si>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</si>
  <si>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</si>
  <si>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</si>
  <si>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</si>
  <si>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</si>
  <si>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</si>
  <si>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</si>
  <si>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</si>
  <si>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</si>
  <si>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</si>
  <si>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</si>
  <si>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</si>
  <si>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</si>
  <si>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</si>
  <si>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</si>
  <si>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</si>
  <si>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</si>
  <si>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</si>
  <si>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</si>
  <si>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</si>
  <si>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</si>
  <si>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</si>
  <si>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</si>
  <si>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</si>
  <si>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</si>
  <si>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</si>
  <si>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</si>
  <si>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</si>
  <si>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</si>
  <si>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</si>
  <si>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</si>
  <si>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</si>
  <si>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</si>
  <si>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</si>
  <si>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</si>
  <si>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</si>
  <si>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</si>
  <si>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</si>
  <si>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</si>
  <si>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</si>
  <si>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</si>
  <si>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</si>
  <si>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</si>
  <si>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</si>
  <si>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</si>
  <si>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</si>
  <si>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</si>
  <si>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</si>
  <si>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</si>
  <si>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</si>
  <si>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</si>
  <si>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</si>
  <si>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</si>
  <si>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</si>
  <si>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</si>
  <si>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</si>
  <si>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</si>
  <si>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</si>
  <si>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</si>
  <si>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</si>
  <si>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</si>
  <si>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</si>
  <si>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</si>
  <si>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</si>
  <si>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</si>
  <si>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</si>
  <si>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</si>
  <si>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</si>
  <si>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</si>
  <si>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</si>
  <si>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</si>
  <si>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</si>
  <si>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</si>
  <si>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</si>
  <si>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</si>
  <si>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</si>
  <si>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</si>
  <si>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</si>
  <si>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</si>
  <si>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</si>
  <si>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</si>
  <si>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</si>
  <si>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</si>
  <si>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</si>
  <si>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</si>
  <si>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</si>
  <si>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</si>
  <si>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</si>
  <si>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</si>
  <si>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</si>
  <si>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</si>
  <si>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</si>
  <si>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</si>
  <si>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</si>
  <si>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</si>
  <si>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</si>
  <si>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</si>
  <si>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</si>
  <si>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</si>
  <si>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</si>
  <si>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</si>
  <si>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</si>
  <si>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</si>
  <si>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</si>
  <si>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</si>
  <si>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</si>
  <si>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</si>
  <si>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</si>
  <si>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</si>
  <si>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</si>
  <si>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</si>
  <si>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</si>
  <si>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</si>
  <si>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</si>
  <si>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</si>
  <si>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</si>
  <si>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</si>
  <si>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</si>
  <si>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</si>
  <si>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</si>
  <si>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</si>
  <si>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</si>
  <si>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</si>
  <si>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</si>
  <si>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</si>
  <si>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</si>
  <si>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</si>
  <si>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</si>
  <si>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</si>
  <si>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</si>
  <si>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</si>
  <si>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</si>
  <si>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</si>
  <si>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</si>
  <si>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</si>
  <si>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</si>
  <si>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</si>
  <si>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</si>
  <si>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</si>
  <si>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</si>
  <si>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</si>
  <si>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</si>
  <si>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</si>
  <si>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</si>
  <si>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</si>
  <si>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</si>
  <si>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</si>
  <si>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</si>
  <si>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</si>
  <si>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</si>
  <si>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</si>
  <si>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</si>
  <si>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</si>
  <si>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</si>
  <si>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</si>
  <si>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</si>
  <si>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</si>
  <si>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</si>
  <si>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</si>
  <si>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</si>
  <si>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</si>
  <si>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</si>
  <si>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</si>
  <si>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</si>
  <si>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</si>
  <si>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</si>
  <si>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</si>
  <si>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</si>
  <si>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</si>
  <si>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</si>
  <si>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</si>
  <si>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</si>
  <si>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</si>
  <si>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</si>
  <si>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</si>
  <si>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</si>
  <si>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</si>
  <si>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</si>
  <si>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</si>
  <si>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</si>
  <si>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</si>
  <si>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</si>
  <si>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</si>
  <si>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</si>
  <si>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</si>
  <si>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</si>
  <si>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</si>
  <si>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</si>
  <si>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</si>
  <si>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</si>
  <si>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</si>
  <si>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</si>
  <si>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</si>
  <si>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</si>
  <si>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</si>
  <si>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</si>
  <si>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</si>
  <si>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</si>
  <si>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</si>
  <si>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</si>
  <si>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</si>
  <si>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</si>
  <si>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</si>
  <si>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</si>
  <si>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</si>
  <si>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</si>
  <si>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</si>
  <si>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</si>
  <si>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</si>
  <si>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</si>
  <si>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</si>
  <si>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</si>
  <si>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</si>
  <si>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</si>
  <si>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</si>
  <si>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</si>
  <si>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</si>
  <si>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</si>
  <si>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</si>
  <si>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</si>
  <si>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</si>
  <si>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</si>
  <si>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</si>
  <si>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</si>
  <si>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</si>
  <si>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</si>
  <si>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</si>
  <si>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</si>
  <si>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</si>
  <si>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</si>
  <si>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</si>
  <si>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</si>
  <si>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</si>
  <si>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</si>
  <si>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</si>
  <si>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</si>
  <si>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</si>
  <si>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</si>
  <si>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</si>
  <si>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</si>
  <si>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</si>
  <si>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</si>
  <si>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</si>
  <si>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</si>
  <si>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</si>
  <si>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</si>
  <si>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</si>
  <si>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</si>
  <si>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</si>
  <si>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</si>
  <si>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</si>
  <si>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</si>
  <si>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</si>
  <si>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</si>
  <si>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</si>
  <si>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</si>
  <si>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</si>
  <si>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</si>
  <si>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</si>
  <si>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</si>
  <si>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</si>
  <si>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</si>
  <si>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</si>
  <si>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</si>
  <si>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</si>
  <si>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</si>
  <si>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</si>
  <si>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</si>
  <si>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</si>
  <si>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</si>
  <si>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</si>
  <si>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</si>
  <si>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</si>
  <si>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</si>
  <si>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</si>
  <si>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</si>
  <si>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</si>
  <si>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</si>
  <si>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</si>
  <si>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</si>
  <si>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</si>
  <si>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</si>
  <si>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</si>
  <si>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</si>
  <si>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</si>
  <si>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</si>
  <si>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</si>
  <si>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</si>
  <si>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</si>
  <si>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</si>
  <si>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</si>
  <si>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</si>
  <si>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</si>
  <si>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</si>
  <si>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</si>
  <si>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</si>
  <si>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</si>
  <si>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</si>
  <si>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</si>
  <si>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</si>
  <si>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</si>
  <si>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</si>
  <si>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</si>
  <si>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</si>
  <si>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</si>
  <si>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</si>
  <si>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</si>
  <si>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</si>
  <si>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</si>
  <si>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</si>
  <si>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</si>
  <si>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</si>
  <si>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</si>
  <si>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</si>
  <si>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</si>
  <si>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</si>
  <si>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</si>
  <si>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</si>
  <si>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</si>
  <si>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</si>
  <si>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</si>
  <si>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</si>
  <si>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</si>
  <si>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</si>
  <si>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</si>
  <si>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</si>
  <si>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</si>
  <si>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</si>
  <si>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</si>
  <si>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</si>
  <si>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</si>
  <si>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</si>
  <si>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</si>
  <si>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</si>
  <si>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</si>
  <si>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</si>
  <si>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</si>
  <si>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</si>
  <si>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</si>
  <si>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</si>
  <si>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</si>
  <si>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</si>
  <si>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</si>
  <si>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</si>
  <si>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</si>
  <si>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</si>
  <si>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</si>
  <si>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</si>
  <si>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</si>
  <si>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</si>
  <si>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</si>
  <si>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</si>
  <si>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</si>
  <si>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</si>
  <si>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</si>
  <si>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</si>
  <si>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</si>
  <si>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</si>
  <si>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</si>
  <si>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</si>
  <si>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</si>
  <si>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</si>
  <si>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</si>
  <si>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</si>
  <si>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</si>
  <si>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</si>
  <si>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</si>
  <si>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</si>
  <si>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</si>
  <si>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</si>
  <si>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</si>
  <si>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</si>
  <si>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</si>
  <si>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</si>
  <si>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</si>
  <si>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</si>
  <si>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</si>
  <si>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</si>
  <si>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</si>
  <si>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</si>
  <si>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</si>
  <si>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</si>
  <si>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</si>
  <si>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</si>
  <si>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</si>
  <si>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</si>
  <si>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</si>
  <si>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</si>
  <si>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</si>
  <si>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</si>
  <si>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</si>
  <si>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</si>
  <si>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</si>
  <si>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</si>
  <si>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</si>
  <si>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</si>
  <si>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</si>
  <si>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</si>
  <si>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</si>
  <si>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</si>
  <si>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</si>
  <si>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</si>
  <si>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</si>
  <si>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</si>
  <si>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</si>
  <si>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</si>
  <si>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</si>
  <si>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</si>
  <si>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</si>
  <si>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</si>
  <si>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</si>
  <si>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</si>
  <si>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</si>
  <si>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</si>
  <si>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</si>
  <si>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</si>
  <si>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</si>
  <si>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</si>
  <si>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</si>
  <si>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</si>
  <si>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</si>
  <si>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</si>
  <si>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</si>
  <si>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</si>
  <si>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</si>
  <si>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</si>
  <si>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</si>
  <si>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</si>
  <si>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</si>
  <si>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</si>
  <si>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</si>
  <si>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</si>
  <si>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</si>
  <si>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</si>
  <si>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</si>
  <si>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</si>
  <si>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</si>
  <si>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</si>
  <si>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</si>
  <si>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</si>
  <si>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</si>
  <si>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</si>
  <si>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</si>
  <si>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</si>
  <si>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</si>
  <si>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</si>
  <si>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</si>
  <si>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</si>
  <si>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</si>
  <si>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</si>
  <si>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</si>
  <si>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</si>
  <si>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</si>
  <si>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</si>
  <si>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</si>
  <si>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</si>
  <si>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</si>
  <si>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</si>
  <si>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</si>
  <si>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</si>
  <si>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</si>
  <si>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</si>
  <si>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</si>
  <si>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</si>
  <si>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</si>
  <si>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</si>
  <si>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</si>
  <si>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</si>
  <si>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</si>
  <si>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</si>
  <si>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</si>
  <si>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</si>
  <si>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</si>
  <si>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</si>
  <si>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</si>
  <si>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</si>
  <si>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</si>
  <si>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</si>
  <si>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</si>
  <si>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</si>
  <si>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</si>
  <si>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</si>
  <si>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</si>
  <si>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</si>
  <si>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</si>
  <si>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</si>
  <si>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</si>
  <si>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</si>
  <si>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</si>
  <si>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</si>
  <si>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</si>
  <si>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</si>
  <si>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</si>
  <si>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</si>
  <si>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</si>
  <si>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</si>
  <si>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</si>
  <si>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</si>
  <si>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</si>
  <si>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</si>
  <si>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</si>
  <si>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</si>
  <si>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</si>
  <si>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</si>
  <si>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</si>
  <si>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</si>
  <si>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</si>
  <si>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</si>
  <si>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</si>
  <si>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</si>
  <si>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</si>
  <si>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</si>
  <si>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</si>
  <si>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</si>
  <si>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</si>
  <si>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</si>
  <si>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</si>
  <si>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</si>
  <si>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</si>
  <si>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</si>
  <si>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</si>
  <si>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</si>
  <si>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</si>
  <si>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</si>
  <si>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</si>
  <si>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</si>
  <si>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</si>
  <si>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</si>
  <si>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</si>
  <si>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</si>
  <si>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</si>
  <si>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</si>
  <si>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</si>
  <si>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</si>
  <si>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</si>
  <si>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</si>
  <si>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</si>
  <si>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</si>
  <si>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</si>
  <si>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</si>
  <si>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</si>
  <si>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</si>
  <si>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</si>
  <si>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</si>
  <si>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</si>
  <si>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</si>
  <si>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</si>
  <si>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</si>
  <si>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</si>
  <si>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</si>
  <si>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</si>
  <si>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</si>
  <si>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</si>
  <si>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</si>
  <si>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</si>
  <si>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</si>
  <si>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</si>
  <si>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</si>
  <si>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</si>
  <si>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</si>
  <si>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</si>
  <si>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</si>
  <si>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</si>
  <si>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</si>
  <si>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</si>
  <si>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</si>
  <si>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</si>
  <si>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</si>
  <si>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</si>
  <si>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</si>
  <si>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</si>
  <si>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</si>
  <si>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</si>
  <si>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</si>
  <si>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</si>
  <si>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</si>
  <si>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</si>
  <si>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</si>
  <si>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</si>
  <si>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</si>
  <si>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</si>
  <si>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</si>
  <si>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</si>
  <si>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</si>
  <si>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</si>
  <si>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</si>
  <si>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</si>
  <si>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</si>
  <si>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</si>
  <si>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</si>
  <si>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</si>
  <si>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</si>
  <si>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</si>
  <si>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</si>
  <si>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</si>
  <si>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</si>
  <si>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</si>
  <si>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</si>
  <si>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</si>
  <si>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</si>
  <si>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</si>
  <si>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</si>
  <si>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</si>
  <si>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</si>
  <si>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</si>
  <si>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</si>
  <si>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</si>
  <si>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</si>
  <si>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</si>
  <si>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</si>
  <si>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</si>
  <si>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</si>
  <si>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</si>
  <si>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</si>
  <si>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</si>
  <si>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</si>
  <si>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</si>
  <si>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</si>
  <si>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</si>
  <si>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</si>
  <si>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</si>
  <si>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</si>
  <si>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</si>
  <si>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</si>
  <si>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</si>
  <si>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</si>
  <si>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</si>
  <si>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</si>
  <si>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</si>
  <si>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</si>
  <si>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</si>
  <si>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</si>
  <si>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</si>
  <si>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</si>
  <si>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</si>
  <si>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</si>
  <si>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</si>
  <si>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</si>
  <si>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</si>
  <si>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</si>
  <si>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</si>
  <si>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</si>
  <si>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</si>
  <si>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</si>
  <si>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</si>
  <si>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</si>
  <si>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</si>
  <si>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</si>
  <si>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</si>
  <si>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</si>
  <si>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</si>
  <si>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</si>
  <si>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</si>
  <si>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</si>
  <si>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</si>
  <si>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</si>
  <si>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</si>
  <si>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</si>
  <si>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</si>
  <si>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</si>
  <si>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</si>
  <si>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</si>
  <si>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</si>
  <si>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</si>
  <si>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</si>
  <si>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</si>
  <si>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</si>
  <si>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</si>
  <si>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</si>
  <si>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</si>
  <si>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</si>
  <si>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</si>
  <si>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</si>
  <si>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</si>
  <si>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</si>
  <si>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</si>
  <si>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</si>
  <si>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</si>
  <si>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</si>
  <si>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</si>
  <si>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</si>
  <si>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</si>
  <si>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</si>
  <si>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</si>
  <si>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</si>
  <si>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</si>
  <si>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</si>
  <si>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</si>
  <si>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</si>
  <si>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</si>
  <si>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</si>
  <si>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</si>
  <si>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</si>
  <si>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</si>
  <si>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</si>
  <si>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</si>
  <si>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</si>
  <si>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</si>
  <si>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</si>
  <si>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</si>
  <si>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</si>
  <si>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</si>
  <si>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</si>
  <si>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</si>
  <si>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</si>
  <si>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</si>
  <si>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</si>
  <si>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</si>
  <si>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</si>
  <si>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</si>
  <si>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</si>
  <si>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</si>
  <si>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</si>
  <si>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</si>
  <si>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</si>
  <si>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</si>
  <si>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</si>
  <si>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</si>
  <si>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</si>
  <si>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</si>
  <si>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</si>
  <si>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</si>
  <si>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</si>
  <si>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</si>
  <si>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</si>
  <si>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</si>
  <si>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</si>
  <si>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</si>
  <si>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</si>
  <si>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</si>
  <si>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</si>
  <si>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</si>
  <si>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</si>
  <si>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</si>
  <si>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</si>
  <si>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</si>
  <si>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</si>
  <si>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</si>
  <si>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</si>
  <si>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</si>
  <si>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</si>
  <si>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</si>
  <si>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</si>
  <si>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</si>
  <si>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</si>
  <si>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</si>
  <si>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</si>
  <si>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</si>
  <si>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</si>
  <si>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</si>
  <si>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</si>
  <si>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</si>
  <si>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</si>
  <si>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</si>
  <si>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</si>
  <si>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</si>
  <si>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</si>
  <si>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</si>
  <si>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</si>
  <si>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</si>
  <si>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</si>
  <si>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</si>
  <si>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</si>
  <si>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</si>
  <si>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</si>
  <si>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</si>
  <si>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</si>
  <si>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</si>
  <si>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</si>
  <si>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</si>
  <si>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</si>
  <si>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</si>
  <si>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</si>
  <si>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</si>
  <si>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</si>
  <si>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</si>
  <si>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</si>
  <si>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</si>
  <si>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</si>
  <si>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</si>
  <si>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</si>
  <si>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</si>
  <si>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</si>
  <si>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</si>
  <si>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</si>
  <si>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</si>
  <si>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</si>
  <si>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</si>
  <si>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</si>
  <si>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</si>
  <si>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</si>
  <si>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</si>
  <si>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</si>
  <si>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</si>
  <si>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</si>
  <si>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</si>
  <si>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</si>
  <si>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</si>
  <si>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</si>
  <si>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</si>
  <si>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</si>
  <si>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</si>
  <si>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</si>
  <si>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</si>
  <si>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</si>
  <si>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</si>
  <si>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</si>
  <si>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</si>
  <si>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</si>
  <si>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</si>
  <si>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</si>
  <si>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</si>
  <si>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</si>
  <si>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</si>
  <si>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</si>
  <si>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</si>
  <si>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</si>
  <si>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</si>
  <si>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</si>
  <si>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</si>
  <si>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</si>
  <si>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</si>
  <si>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</si>
  <si>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</si>
  <si>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</si>
  <si>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</si>
  <si>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</si>
  <si>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</si>
  <si>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</si>
  <si>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</si>
  <si>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</si>
  <si>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</si>
  <si>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</si>
  <si>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</si>
  <si>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</si>
  <si>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</si>
  <si>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</si>
  <si>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</si>
  <si>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</si>
  <si>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</si>
  <si>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</si>
  <si>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</si>
  <si>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</si>
  <si>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</si>
  <si>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</si>
  <si>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</si>
  <si>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</si>
  <si>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</si>
  <si>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</si>
  <si>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</si>
  <si>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</si>
  <si>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</si>
  <si>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</si>
  <si>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</si>
  <si>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</si>
  <si>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</si>
  <si>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</si>
  <si>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</si>
  <si>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</si>
  <si>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</si>
  <si>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</si>
  <si>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</si>
  <si>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</si>
  <si>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</si>
  <si>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</si>
  <si>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</si>
  <si>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</si>
  <si>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</si>
  <si>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</si>
  <si>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</si>
  <si>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</si>
  <si>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</si>
  <si>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</si>
  <si>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</si>
  <si>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</si>
  <si>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</si>
  <si>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</si>
  <si>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</si>
  <si>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</si>
  <si>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</si>
  <si>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</si>
  <si>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</si>
  <si>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</si>
  <si>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</si>
  <si>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</si>
  <si>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</si>
  <si>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</si>
  <si>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</si>
  <si>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</si>
  <si>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</si>
  <si>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</si>
  <si>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</si>
  <si>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</si>
  <si>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</si>
  <si>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</si>
  <si>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</si>
  <si>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</si>
  <si>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</si>
  <si>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</si>
  <si>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</si>
  <si>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</si>
  <si>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</si>
  <si>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</si>
  <si>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</si>
  <si>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</si>
  <si>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</si>
  <si>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</si>
  <si>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</si>
  <si>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</si>
  <si>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</si>
  <si>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</si>
  <si>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</si>
  <si>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</si>
  <si>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</si>
  <si>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</si>
  <si>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</si>
  <si>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</si>
  <si>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</si>
  <si>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</si>
  <si>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</si>
  <si>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</si>
  <si>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</si>
  <si>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</si>
  <si>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</si>
  <si>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</si>
  <si>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</si>
  <si>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</si>
  <si>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</si>
  <si>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</si>
  <si>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</si>
  <si>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</si>
  <si>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</si>
  <si>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</si>
  <si>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</si>
  <si>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</si>
  <si>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</si>
  <si>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</si>
  <si>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</si>
  <si>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</si>
  <si>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</si>
  <si>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</si>
  <si>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</si>
  <si>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</si>
  <si>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</si>
  <si>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</si>
  <si>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</si>
  <si>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</si>
  <si>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</si>
  <si>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</si>
  <si>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</si>
  <si>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</si>
  <si>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</si>
  <si>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</si>
  <si>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</si>
  <si>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</si>
  <si>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</si>
  <si>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</si>
  <si>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</si>
  <si>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</si>
  <si>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</si>
  <si>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</si>
  <si>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</si>
  <si>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</si>
  <si>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</si>
  <si>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</si>
  <si>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</si>
  <si>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</si>
  <si>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</si>
  <si>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</si>
  <si>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</si>
  <si>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</si>
  <si>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</si>
  <si>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</si>
  <si>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</si>
  <si>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</si>
  <si>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</si>
  <si>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</si>
  <si>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</si>
  <si>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</si>
  <si>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</si>
  <si>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</si>
  <si>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</si>
  <si>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</si>
  <si>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</si>
  <si>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</si>
  <si>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</si>
  <si>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</si>
  <si>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</si>
  <si>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</si>
  <si>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</si>
  <si>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</si>
  <si>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</si>
  <si>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</si>
  <si>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</si>
  <si>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</si>
  <si>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</si>
  <si>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</si>
  <si>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</si>
  <si>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</si>
  <si>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</si>
  <si>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</si>
  <si>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</si>
  <si>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</si>
  <si>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</si>
  <si>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</si>
  <si>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</si>
  <si>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</si>
  <si>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</si>
  <si>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</si>
  <si>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</si>
  <si>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</si>
  <si>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</si>
  <si>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</si>
  <si>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</si>
  <si>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</si>
  <si>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</si>
  <si>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</si>
  <si>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</si>
  <si>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</si>
  <si>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</si>
  <si>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</si>
  <si>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</si>
  <si>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</si>
  <si>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</si>
  <si>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</si>
  <si>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</si>
  <si>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</si>
  <si>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</si>
  <si>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</si>
  <si>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</si>
  <si>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</si>
  <si>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</si>
  <si>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</si>
  <si>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</si>
  <si>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</si>
  <si>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</si>
  <si>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</si>
  <si>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</si>
  <si>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</si>
  <si>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</si>
  <si>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</si>
  <si>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</si>
  <si>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</si>
  <si>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</si>
  <si>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</si>
  <si>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</si>
  <si>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</si>
  <si>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</si>
  <si>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</si>
  <si>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</si>
  <si>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</si>
  <si>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</si>
  <si>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</si>
  <si>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</si>
  <si>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</si>
  <si>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</si>
  <si>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</si>
  <si>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</si>
  <si>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</si>
  <si>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</si>
  <si>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</si>
  <si>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</si>
  <si>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</si>
  <si>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</si>
  <si>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</si>
  <si>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</si>
  <si>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</si>
  <si>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</si>
  <si>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</si>
  <si>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</si>
  <si>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</si>
  <si>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</si>
  <si>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</si>
  <si>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</si>
  <si>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</si>
  <si>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</si>
  <si>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</si>
  <si>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</si>
  <si>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</si>
  <si>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</si>
  <si>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</si>
  <si>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</si>
  <si>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</si>
  <si>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</si>
  <si>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</si>
  <si>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</si>
  <si>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</si>
  <si>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</si>
  <si>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</si>
  <si>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</si>
  <si>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</si>
  <si>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</si>
  <si>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</si>
  <si>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</si>
  <si>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</si>
  <si>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</si>
  <si>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</si>
  <si>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</si>
  <si>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</si>
  <si>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</si>
  <si>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</si>
  <si>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</si>
  <si>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</si>
  <si>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</si>
  <si>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</si>
  <si>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</si>
  <si>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</si>
  <si>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</si>
  <si>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</si>
  <si>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</si>
  <si>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</si>
  <si>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</si>
  <si>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</si>
  <si>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</si>
  <si>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</si>
  <si>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</si>
  <si>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</si>
  <si>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</si>
  <si>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</si>
  <si>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</si>
  <si>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</si>
  <si>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</si>
  <si>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</si>
  <si>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</si>
  <si>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</si>
  <si>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</si>
  <si>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</si>
  <si>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</si>
  <si>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</si>
  <si>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</si>
  <si>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</si>
  <si>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</si>
  <si>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</si>
  <si>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</si>
  <si>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</si>
  <si>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</si>
  <si>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</si>
  <si>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</si>
  <si>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</si>
  <si>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</si>
  <si>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</si>
  <si>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</si>
  <si>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</si>
  <si>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</si>
  <si>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</si>
  <si>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</si>
  <si>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</si>
  <si>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</si>
  <si>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</si>
  <si>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</si>
  <si>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</si>
  <si>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</si>
  <si>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</si>
  <si>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</si>
  <si>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</si>
  <si>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</si>
  <si>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</si>
  <si>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</si>
  <si>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</si>
  <si>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</si>
  <si>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</si>
  <si>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</si>
  <si>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</si>
  <si>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</si>
  <si>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</si>
  <si>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</si>
  <si>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</si>
  <si>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</si>
  <si>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</si>
  <si>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</si>
  <si>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</si>
  <si>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</si>
  <si>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</si>
  <si>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</si>
  <si>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</si>
  <si>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</si>
  <si>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</si>
  <si>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</si>
  <si>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</si>
  <si>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</si>
  <si>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</si>
  <si>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</si>
  <si>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</si>
  <si>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</si>
  <si>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</si>
  <si>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</si>
  <si>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</si>
  <si>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</si>
  <si>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</si>
  <si>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</si>
  <si>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</si>
  <si>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</si>
  <si>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</si>
  <si>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</si>
  <si>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</si>
  <si>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</si>
  <si>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</si>
  <si>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</si>
  <si>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</si>
  <si>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</si>
  <si>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</si>
  <si>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</si>
  <si>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</si>
  <si>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</si>
  <si>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</si>
  <si>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</si>
  <si>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</si>
  <si>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</si>
  <si>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</si>
  <si>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</si>
  <si>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</si>
  <si>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</si>
  <si>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</si>
  <si>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</si>
  <si>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</si>
  <si>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</si>
  <si>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</si>
  <si>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</si>
  <si>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</si>
  <si>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</si>
  <si>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</si>
  <si>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</si>
  <si>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</si>
  <si>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</si>
  <si>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</si>
  <si>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</si>
  <si>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</si>
  <si>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</si>
  <si>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</si>
  <si>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</si>
  <si>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</si>
  <si>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</si>
  <si>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</si>
  <si>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</si>
  <si>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</si>
  <si>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</si>
  <si>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</si>
  <si>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</si>
  <si>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</si>
  <si>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</si>
  <si>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</si>
  <si>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</si>
  <si>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</si>
  <si>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</si>
  <si>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</si>
  <si>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</si>
  <si>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</si>
  <si>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</si>
  <si>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</si>
  <si>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</si>
  <si>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</si>
  <si>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</si>
  <si>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</si>
  <si>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</si>
  <si>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</si>
  <si>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</si>
  <si>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</si>
  <si>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</si>
  <si>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</si>
  <si>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</si>
  <si>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</si>
  <si>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</si>
  <si>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</si>
  <si>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</si>
  <si>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</si>
  <si>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</si>
  <si>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</si>
  <si>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</si>
  <si>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</si>
  <si>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</si>
  <si>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</si>
  <si>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</si>
  <si>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</si>
  <si>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</si>
  <si>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</si>
  <si>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</si>
  <si>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</si>
  <si>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</si>
  <si>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</si>
  <si>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</si>
  <si>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</si>
  <si>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</si>
  <si>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</si>
  <si>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</si>
  <si>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</si>
  <si>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</si>
  <si>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</si>
  <si>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</si>
  <si>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</si>
  <si>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</si>
  <si>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</si>
  <si>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</si>
  <si>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</si>
  <si>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</si>
  <si>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</si>
  <si>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</si>
  <si>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</si>
  <si>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</si>
  <si>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</si>
  <si>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</si>
  <si>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</si>
  <si>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</si>
  <si>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</si>
  <si>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</si>
  <si>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</si>
  <si>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</si>
  <si>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</si>
  <si>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</si>
  <si>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</si>
  <si>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</si>
  <si>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</si>
  <si>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</si>
  <si>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</si>
  <si>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</si>
  <si>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</si>
  <si>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</si>
  <si>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</si>
  <si>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</si>
  <si>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</si>
  <si>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</si>
  <si>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</si>
  <si>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</si>
  <si>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</si>
  <si>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</si>
  <si>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</si>
  <si>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</si>
  <si>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</si>
  <si>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</si>
  <si>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</si>
  <si>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</si>
  <si>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</si>
  <si>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</si>
  <si>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</si>
  <si>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</si>
  <si>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</si>
  <si>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</si>
  <si>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</si>
  <si>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</si>
  <si>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</si>
  <si>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</si>
  <si>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</si>
  <si>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</si>
  <si>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</si>
  <si>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</si>
  <si>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</si>
  <si>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</si>
  <si>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</si>
  <si>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</si>
  <si>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</si>
  <si>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</si>
  <si>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</si>
  <si>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</si>
  <si>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</si>
  <si>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</si>
  <si>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</si>
  <si>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</si>
  <si>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</si>
  <si>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</si>
  <si>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</si>
  <si>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</si>
  <si>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</si>
  <si>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</si>
  <si>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</si>
  <si>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</si>
  <si>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</si>
  <si>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</si>
  <si>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</si>
  <si>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</si>
  <si>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</si>
  <si>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</si>
  <si>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</si>
  <si>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</si>
  <si>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</si>
  <si>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</si>
  <si>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</si>
  <si>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</si>
  <si>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</si>
  <si>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</si>
  <si>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</si>
  <si>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</si>
  <si>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</si>
  <si>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</si>
  <si>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</si>
  <si>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</si>
  <si>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</si>
  <si>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</si>
  <si>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</si>
  <si>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</si>
  <si>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</si>
  <si>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</si>
  <si>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</si>
  <si>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</si>
  <si>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</si>
  <si>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</si>
  <si>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</si>
  <si>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</si>
  <si>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</si>
  <si>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</si>
  <si>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</si>
  <si>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</si>
  <si>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</si>
  <si>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</si>
  <si>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</si>
  <si>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</si>
  <si>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</si>
  <si>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</si>
  <si>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</si>
  <si>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</si>
  <si>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</si>
  <si>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</si>
  <si>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</si>
  <si>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</si>
  <si>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</si>
  <si>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</si>
  <si>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</si>
  <si>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</si>
  <si>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</si>
  <si>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</si>
  <si>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</si>
  <si>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</si>
  <si>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</si>
  <si>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</si>
  <si>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</si>
  <si>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</si>
  <si>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</si>
  <si>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</si>
  <si>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</si>
  <si>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</si>
  <si>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</si>
  <si>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</si>
  <si>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</si>
  <si>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</si>
  <si>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</si>
  <si>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</si>
  <si>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</si>
  <si>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</si>
  <si>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</si>
  <si>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</si>
  <si>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</si>
  <si>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</si>
  <si>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</si>
  <si>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</si>
  <si>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</si>
  <si>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</si>
  <si>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</si>
  <si>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</si>
  <si>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</si>
  <si>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</si>
  <si>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</si>
  <si>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</si>
  <si>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</si>
  <si>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</si>
  <si>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</si>
  <si>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</si>
  <si>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</si>
  <si>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</si>
  <si>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</si>
  <si>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</si>
  <si>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</si>
  <si>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</si>
  <si>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</si>
  <si>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</si>
  <si>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</si>
  <si>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</si>
  <si>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</si>
  <si>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</si>
  <si>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</si>
  <si>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</si>
  <si>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</si>
  <si>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</si>
  <si>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</si>
  <si>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</si>
  <si>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</si>
  <si>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</si>
  <si>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</si>
  <si>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</si>
  <si>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</si>
  <si>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</si>
  <si>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</si>
  <si>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</si>
  <si>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</si>
  <si>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</si>
  <si>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</si>
  <si>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</si>
  <si>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</si>
  <si>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</si>
  <si>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</si>
  <si>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</si>
  <si>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</si>
  <si>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</si>
  <si>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</si>
  <si>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</si>
  <si>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</si>
  <si>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</si>
  <si>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</si>
  <si>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</si>
  <si>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</si>
  <si>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</si>
  <si>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</si>
  <si>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</si>
  <si>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</si>
  <si>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</si>
  <si>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</si>
  <si>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</si>
  <si>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</si>
  <si>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</si>
  <si>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</si>
  <si>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</si>
  <si>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</si>
  <si>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</si>
  <si>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</si>
  <si>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</si>
  <si>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</si>
  <si>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</si>
  <si>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</si>
  <si>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</si>
  <si>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</si>
  <si>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</si>
  <si>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</si>
  <si>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</si>
  <si>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</si>
  <si>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</si>
  <si>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</si>
  <si>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</si>
  <si>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</si>
  <si>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</si>
  <si>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</si>
  <si>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</si>
  <si>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</si>
  <si>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</si>
  <si>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</si>
  <si>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</si>
  <si>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</si>
  <si>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</si>
  <si>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</si>
  <si>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</si>
  <si>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</si>
  <si>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</si>
  <si>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</si>
  <si>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</si>
  <si>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</si>
  <si>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</si>
  <si>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</si>
  <si>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</si>
  <si>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</si>
  <si>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</si>
  <si>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</si>
  <si>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</si>
  <si>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</si>
  <si>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</si>
  <si>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</si>
  <si>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</si>
  <si>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</si>
  <si>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</si>
  <si>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</si>
  <si>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</si>
  <si>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</si>
  <si>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</si>
  <si>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</si>
  <si>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</si>
  <si>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</si>
  <si>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</si>
  <si>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</si>
  <si>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</si>
  <si>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</si>
  <si>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</si>
  <si>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</si>
  <si>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</si>
  <si>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</si>
  <si>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</si>
  <si>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</si>
  <si>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</si>
  <si>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</si>
  <si>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</si>
  <si>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</si>
  <si>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</si>
  <si>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</si>
  <si>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</si>
  <si>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</si>
  <si>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</si>
  <si>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</si>
  <si>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</si>
  <si>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</si>
  <si>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</si>
  <si>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</si>
  <si>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</si>
  <si>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</si>
  <si>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</si>
  <si>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</si>
  <si>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</si>
  <si>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</si>
  <si>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</si>
  <si>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</si>
  <si>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</si>
  <si>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</si>
  <si>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</si>
  <si>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</si>
  <si>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</si>
  <si>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</si>
  <si>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</si>
  <si>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</si>
  <si>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</si>
  <si>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</si>
  <si>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</si>
  <si>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</si>
  <si>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</si>
  <si>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</si>
  <si>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</si>
  <si>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</si>
  <si>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</si>
  <si>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</si>
  <si>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</si>
  <si>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</si>
  <si>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</si>
  <si>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</si>
  <si>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</si>
  <si>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</si>
  <si>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</si>
  <si>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</si>
  <si>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</si>
  <si>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</si>
  <si>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</si>
  <si>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</si>
  <si>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</si>
  <si>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</si>
  <si>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</si>
  <si>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</si>
  <si>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</si>
  <si>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</si>
  <si>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</si>
  <si>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</si>
  <si>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</si>
  <si>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</si>
  <si>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</si>
  <si>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</si>
  <si>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</si>
  <si>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</si>
  <si>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</si>
  <si>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</si>
  <si>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</si>
  <si>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</si>
  <si>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</si>
  <si>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</si>
  <si>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</si>
  <si>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</si>
  <si>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</si>
  <si>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</si>
  <si>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</si>
  <si>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</si>
  <si>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</si>
  <si>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</si>
  <si>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</si>
  <si>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</si>
  <si>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</si>
  <si>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</si>
  <si>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</si>
  <si>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</si>
  <si>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</si>
  <si>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</si>
  <si>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</si>
  <si>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</si>
  <si>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</si>
  <si>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</si>
  <si>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</si>
  <si>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</si>
  <si>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</si>
  <si>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</si>
  <si>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</si>
  <si>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</si>
  <si>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</si>
  <si>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</si>
  <si>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</si>
  <si>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</si>
  <si>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</si>
  <si>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</si>
  <si>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</si>
  <si>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</si>
  <si>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</si>
  <si>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</si>
  <si>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</si>
  <si>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</si>
  <si>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</si>
  <si>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</si>
  <si>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</si>
  <si>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</si>
  <si>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</si>
  <si>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</si>
  <si>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</si>
  <si>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</si>
  <si>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</si>
  <si>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</si>
  <si>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</si>
  <si>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</si>
  <si>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</si>
  <si>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</si>
  <si>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</si>
  <si>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</si>
  <si>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</si>
  <si>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</si>
  <si>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</si>
  <si>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</si>
  <si>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</si>
  <si>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</si>
  <si>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</si>
  <si>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</si>
  <si>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</si>
  <si>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</si>
  <si>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</si>
  <si>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</si>
  <si>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</si>
  <si>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</si>
  <si>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</si>
  <si>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</si>
  <si>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</si>
  <si>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</si>
  <si>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</si>
  <si>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</si>
  <si>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</si>
  <si>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</si>
  <si>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</si>
  <si>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</si>
  <si>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</si>
  <si>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</si>
  <si>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</si>
  <si>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</si>
  <si>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</si>
  <si>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</si>
  <si>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</si>
  <si>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</si>
  <si>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</si>
  <si>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</si>
  <si>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</si>
  <si>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</si>
  <si>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</si>
  <si>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</si>
  <si>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</si>
  <si>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</si>
  <si>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</si>
  <si>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</si>
  <si>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</si>
  <si>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</si>
  <si>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</si>
  <si>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</si>
  <si>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</si>
  <si>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</si>
  <si>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</si>
  <si>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</si>
  <si>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</si>
  <si>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</si>
  <si>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</si>
  <si>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</si>
  <si>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</si>
  <si>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</si>
  <si>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</si>
  <si>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</si>
  <si>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</si>
  <si>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</si>
  <si>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</si>
  <si>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</si>
  <si>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</si>
  <si>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</si>
  <si>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</si>
  <si>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</si>
  <si>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</si>
  <si>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</si>
  <si>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</si>
  <si>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</si>
  <si>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</si>
  <si>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</si>
  <si>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</si>
  <si>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</si>
  <si>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</si>
  <si>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</si>
  <si>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</si>
  <si>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</si>
  <si>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</si>
  <si>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</si>
  <si>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</si>
  <si>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</si>
  <si>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</si>
  <si>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</si>
  <si>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</si>
  <si>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</si>
  <si>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</si>
  <si>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</si>
  <si>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</si>
  <si>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</si>
  <si>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</si>
  <si>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</si>
  <si>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</si>
  <si>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</si>
  <si>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</si>
  <si>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</si>
  <si>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</si>
  <si>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</si>
  <si>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</si>
  <si>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</si>
  <si>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</si>
  <si>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</si>
  <si>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</si>
  <si>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</si>
  <si>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</si>
  <si>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</si>
  <si>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</si>
  <si>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</si>
  <si>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</si>
  <si>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</si>
  <si>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</si>
  <si>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</si>
  <si>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</si>
  <si>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</si>
  <si>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</si>
  <si>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</si>
  <si>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</si>
  <si>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</si>
  <si>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</si>
  <si>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</si>
  <si>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</si>
  <si>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</si>
  <si>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</si>
  <si>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</si>
  <si>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</si>
  <si>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</si>
  <si>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</si>
  <si>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</si>
  <si>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</si>
  <si>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</si>
  <si>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</si>
  <si>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</si>
  <si>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</si>
  <si>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</si>
  <si>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</si>
  <si>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</si>
  <si>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</si>
  <si>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</si>
  <si>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</si>
  <si>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</si>
  <si>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</si>
  <si>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</si>
  <si>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</si>
  <si>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</si>
  <si>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</si>
  <si>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</si>
  <si>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</si>
  <si>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</si>
  <si>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</si>
  <si>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</si>
  <si>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</si>
  <si>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</si>
  <si>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</si>
  <si>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</si>
  <si>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</si>
  <si>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</si>
  <si>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</si>
  <si>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</si>
  <si>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</si>
  <si>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</si>
  <si>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</si>
  <si>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</si>
  <si>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</si>
  <si>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</si>
  <si>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</si>
  <si>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</si>
  <si>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</si>
  <si>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</si>
  <si>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</si>
  <si>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</si>
  <si>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</si>
  <si>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</si>
  <si>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</si>
  <si>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</si>
  <si>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</si>
  <si>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</si>
  <si>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</si>
  <si>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</si>
  <si>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</si>
  <si>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</si>
  <si>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</si>
  <si>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</si>
  <si>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</si>
  <si>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</si>
  <si>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</si>
  <si>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</si>
  <si>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</si>
  <si>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</si>
  <si>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</si>
  <si>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</si>
  <si>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</si>
  <si>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</si>
  <si>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</si>
  <si>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</si>
  <si>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</si>
  <si>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</si>
  <si>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</si>
  <si>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</si>
  <si>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</si>
  <si>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</si>
  <si>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</si>
  <si>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</si>
  <si>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</si>
  <si>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</si>
  <si>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</si>
  <si>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</si>
  <si>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</si>
  <si>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</si>
  <si>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</si>
  <si>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</si>
  <si>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</si>
  <si>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</si>
  <si>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</si>
  <si>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</si>
  <si>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</si>
  <si>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</si>
  <si>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</si>
  <si>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</si>
  <si>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</si>
  <si>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</si>
  <si>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</si>
  <si>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</si>
  <si>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</si>
  <si>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</si>
  <si>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</si>
  <si>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</si>
  <si>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</si>
  <si>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</si>
  <si>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</si>
  <si>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</si>
  <si>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</si>
  <si>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</si>
  <si>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</si>
  <si>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</si>
  <si>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</si>
  <si>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</si>
  <si>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</si>
  <si>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</si>
  <si>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</si>
  <si>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</si>
  <si>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</si>
  <si>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</si>
  <si>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</si>
  <si>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</si>
  <si>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</si>
  <si>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</si>
  <si>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</si>
  <si>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</si>
  <si>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</si>
  <si>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</si>
  <si>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</si>
  <si>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</si>
  <si>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</si>
  <si>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</si>
  <si>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</si>
  <si>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</si>
  <si>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</si>
  <si>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</si>
  <si>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</si>
  <si>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</si>
  <si>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</si>
  <si>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</si>
  <si>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</si>
  <si>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</si>
  <si>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</si>
  <si>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</si>
  <si>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</si>
  <si>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</si>
  <si>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</si>
  <si>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</si>
  <si>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</si>
  <si>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</si>
  <si>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</si>
  <si>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</si>
  <si>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</si>
  <si>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</si>
  <si>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</si>
  <si>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</si>
  <si>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</si>
  <si>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</si>
  <si>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</si>
  <si>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</si>
  <si>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</si>
  <si>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</si>
  <si>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</si>
  <si>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</si>
  <si>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</si>
  <si>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</si>
  <si>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</si>
  <si>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</si>
  <si>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</si>
  <si>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</si>
  <si>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</si>
  <si>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</si>
  <si>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</si>
  <si>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</si>
  <si>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</si>
  <si>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</si>
  <si>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</si>
  <si>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</si>
  <si>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</si>
  <si>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</si>
  <si>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</si>
  <si>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</si>
  <si>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</si>
  <si>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</si>
  <si>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</si>
  <si>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</si>
  <si>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</si>
  <si>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</si>
  <si>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</si>
  <si>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</si>
  <si>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</si>
  <si>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</si>
  <si>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</si>
  <si>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</si>
  <si>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</si>
  <si>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</si>
  <si>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</si>
  <si>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</si>
  <si>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</si>
  <si>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</si>
  <si>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</si>
  <si>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</si>
  <si>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</si>
  <si>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</si>
  <si>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</si>
  <si>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</si>
  <si>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</si>
  <si>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</si>
  <si>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</si>
  <si>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</si>
  <si>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</si>
  <si>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</si>
  <si>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</si>
  <si>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</si>
  <si>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</si>
  <si>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</si>
  <si>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</si>
  <si>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</si>
  <si>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</si>
  <si>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</si>
  <si>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</si>
  <si>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</si>
  <si>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</si>
  <si>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</si>
  <si>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</si>
  <si>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</si>
  <si>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</si>
  <si>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</si>
  <si>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</si>
  <si>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</si>
  <si>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</si>
  <si>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</si>
  <si>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</si>
  <si>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</si>
  <si>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</si>
  <si>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</si>
  <si>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</si>
  <si>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</si>
  <si>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</si>
  <si>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</si>
  <si>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</si>
  <si>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</si>
  <si>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</si>
  <si>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</si>
  <si>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</si>
  <si>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</si>
  <si>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</si>
  <si>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</si>
  <si>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</si>
  <si>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</si>
  <si>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</si>
  <si>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</si>
  <si>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</si>
  <si>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</si>
  <si>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</si>
  <si>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</si>
  <si>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</si>
  <si>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</si>
  <si>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</si>
  <si>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</si>
  <si>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</si>
  <si>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</si>
  <si>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</si>
  <si>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</si>
  <si>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</si>
  <si>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</si>
  <si>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</si>
  <si>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</si>
  <si>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</si>
  <si>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</si>
  <si>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</si>
  <si>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</si>
  <si>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</si>
  <si>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</si>
  <si>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</si>
  <si>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</si>
  <si>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</si>
  <si>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</si>
  <si>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</si>
  <si>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</si>
  <si>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</si>
  <si>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</si>
  <si>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</si>
  <si>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</si>
  <si>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</si>
  <si>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</si>
  <si>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</si>
  <si>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</si>
  <si>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</si>
  <si>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</si>
  <si>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</si>
  <si>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</si>
  <si>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</si>
  <si>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</si>
  <si>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</si>
  <si>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</si>
  <si>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</si>
  <si>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</si>
  <si>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</si>
  <si>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</si>
  <si>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</si>
  <si>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</si>
  <si>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</si>
  <si>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</si>
  <si>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</si>
  <si>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</si>
  <si>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</si>
  <si>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</si>
  <si>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</si>
  <si>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</si>
  <si>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</si>
  <si>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</si>
  <si>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</si>
  <si>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</si>
  <si>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</si>
  <si>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</si>
  <si>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</si>
  <si>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</si>
  <si>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</si>
  <si>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</si>
  <si>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</si>
  <si>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</si>
  <si>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</si>
  <si>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</si>
  <si>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</si>
  <si>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</si>
  <si>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</si>
  <si>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</si>
  <si>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</si>
  <si>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</si>
  <si>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</si>
  <si>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</si>
  <si>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</si>
  <si>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</si>
  <si>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</si>
  <si>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</si>
  <si>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</si>
  <si>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</si>
  <si>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</si>
  <si>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</si>
  <si>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</si>
  <si>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</si>
  <si>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</si>
  <si>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</si>
  <si>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</si>
  <si>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</si>
  <si>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</si>
  <si>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</si>
  <si>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</si>
  <si>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</si>
  <si>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</si>
  <si>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</si>
  <si>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</si>
  <si>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</si>
  <si>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</si>
  <si>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</si>
  <si>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</si>
  <si>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</si>
  <si>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</si>
  <si>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</si>
  <si>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</si>
  <si>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</si>
  <si>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</si>
  <si>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</si>
  <si>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</si>
  <si>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</si>
  <si>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</si>
  <si>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</si>
  <si>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</si>
  <si>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</si>
  <si>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</si>
  <si>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</si>
  <si>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</si>
  <si>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</si>
  <si>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</si>
  <si>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</si>
  <si>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</si>
  <si>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</si>
  <si>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</si>
  <si>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</si>
  <si>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</si>
  <si>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</si>
  <si>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</si>
  <si>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</si>
  <si>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</si>
  <si>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</si>
  <si>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</si>
  <si>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</si>
  <si>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</si>
  <si>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</si>
  <si>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</si>
  <si>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</si>
  <si>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</si>
  <si>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</si>
  <si>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</si>
  <si>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</si>
  <si>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</si>
  <si>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</si>
  <si>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</si>
  <si>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</si>
  <si>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</si>
  <si>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</si>
  <si>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</si>
  <si>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</si>
  <si>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</si>
  <si>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</si>
  <si>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</si>
  <si>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</si>
  <si>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</si>
  <si>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</si>
  <si>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</si>
  <si>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</si>
  <si>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</si>
  <si>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</si>
  <si>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</si>
  <si>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</si>
  <si>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</si>
  <si>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</si>
  <si>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</si>
  <si>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</si>
  <si>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</si>
  <si>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</si>
  <si>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</si>
  <si>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</si>
  <si>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</si>
  <si>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</si>
  <si>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</si>
  <si>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</si>
  <si>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</si>
  <si>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</si>
  <si>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</si>
  <si>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</si>
  <si>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</si>
  <si>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</si>
  <si>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</si>
  <si>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</si>
  <si>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</si>
  <si>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</si>
  <si>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</si>
  <si>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</si>
  <si>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</si>
  <si>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</si>
  <si>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</si>
  <si>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</si>
  <si>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</si>
  <si>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</si>
  <si>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</si>
  <si>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</si>
  <si>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</si>
  <si>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</si>
  <si>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</si>
  <si>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</si>
  <si>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</si>
  <si>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</si>
  <si>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</si>
  <si>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</si>
  <si>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</si>
  <si>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</si>
  <si>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</si>
  <si>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</si>
  <si>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</si>
  <si>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</si>
  <si>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</si>
  <si>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</si>
  <si>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</si>
  <si>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</si>
  <si>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</si>
  <si>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</si>
  <si>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</si>
  <si>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</si>
  <si>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</si>
  <si>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</si>
  <si>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</si>
  <si>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</si>
  <si>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</si>
  <si>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</si>
  <si>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</si>
  <si>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</si>
  <si>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</si>
  <si>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</si>
  <si>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</si>
  <si>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</si>
  <si>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</si>
  <si>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</si>
  <si>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</si>
  <si>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</si>
  <si>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</si>
  <si>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</si>
  <si>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</si>
  <si>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</si>
  <si>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</si>
  <si>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</si>
  <si>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</si>
  <si>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</si>
  <si>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</si>
  <si>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</si>
  <si>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</si>
  <si>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</si>
  <si>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</si>
  <si>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</si>
  <si>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</si>
  <si>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</si>
  <si>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</si>
  <si>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</si>
  <si>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</si>
  <si>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</si>
  <si>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</si>
  <si>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</si>
  <si>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</si>
  <si>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</si>
  <si>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</si>
  <si>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</si>
  <si>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</si>
  <si>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</si>
  <si>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</si>
  <si>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</si>
  <si>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</si>
  <si>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</si>
  <si>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</si>
  <si>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</si>
  <si>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</si>
  <si>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</si>
  <si>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</si>
  <si>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</si>
  <si>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</si>
  <si>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</si>
  <si>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</si>
  <si>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</si>
  <si>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</si>
  <si>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</si>
  <si>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</si>
  <si>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</si>
  <si>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</si>
  <si>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</si>
  <si>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</si>
  <si>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</si>
  <si>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</si>
  <si>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</si>
  <si>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</si>
  <si>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</si>
  <si>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</si>
  <si>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</si>
  <si>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</si>
  <si>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</si>
  <si>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</si>
  <si>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</si>
  <si>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</si>
  <si>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</si>
  <si>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</si>
  <si>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</si>
  <si>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</si>
  <si>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</si>
  <si>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</si>
  <si>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</si>
  <si>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</si>
  <si>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</si>
  <si>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</si>
  <si>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</si>
  <si>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</si>
  <si>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</si>
  <si>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</si>
  <si>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</si>
  <si>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</si>
  <si>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</si>
  <si>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</si>
  <si>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</si>
  <si>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</si>
  <si>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</si>
  <si>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</si>
  <si>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</si>
  <si>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</si>
  <si>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</si>
  <si>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</si>
  <si>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</si>
  <si>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</si>
  <si>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</si>
  <si>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</si>
  <si>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</si>
  <si>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</si>
  <si>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</si>
  <si>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</si>
  <si>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</si>
  <si>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</si>
  <si>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</si>
  <si>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</si>
  <si>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</si>
  <si>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</si>
  <si>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</si>
  <si>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</si>
  <si>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</si>
  <si>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</si>
  <si>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</si>
  <si>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</si>
  <si>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</si>
  <si>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</si>
  <si>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</si>
  <si>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</si>
  <si>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</si>
  <si>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</si>
  <si>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</si>
  <si>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</si>
  <si>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</si>
  <si>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</si>
  <si>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</si>
  <si>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</si>
  <si>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</si>
  <si>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</si>
  <si>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</si>
  <si>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</si>
  <si>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</si>
  <si>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</si>
  <si>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</si>
  <si>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</si>
  <si>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</si>
  <si>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</si>
  <si>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</si>
  <si>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</si>
  <si>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</si>
  <si>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</si>
  <si>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</si>
  <si>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</si>
  <si>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</si>
  <si>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</si>
  <si>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</si>
  <si>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</si>
  <si>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</si>
  <si>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</si>
  <si>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</si>
  <si>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</si>
  <si>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</si>
  <si>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</si>
  <si>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</si>
  <si>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</si>
  <si>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</si>
  <si>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</si>
  <si>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</si>
  <si>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</si>
  <si>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</si>
  <si>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</si>
  <si>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</si>
  <si>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</si>
  <si>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</si>
  <si>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</si>
  <si>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</si>
  <si>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</si>
  <si>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</si>
  <si>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</si>
  <si>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</si>
  <si>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</si>
  <si>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</si>
  <si>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</si>
  <si>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</si>
  <si>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</si>
  <si>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</si>
  <si>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</si>
  <si>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</si>
  <si>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</si>
  <si>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</si>
  <si>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</si>
  <si>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</si>
  <si>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</si>
  <si>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</si>
  <si>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</si>
  <si>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</si>
  <si>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</si>
  <si>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</si>
  <si>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</si>
  <si>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</si>
  <si>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</si>
  <si>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</si>
  <si>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</si>
  <si>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</si>
  <si>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</si>
  <si>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</si>
  <si>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</si>
  <si>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</si>
  <si>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</si>
  <si>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</si>
  <si>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</si>
  <si>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</si>
  <si>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</si>
  <si>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</si>
  <si>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</si>
  <si>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</si>
  <si>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</si>
  <si>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</si>
  <si>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</si>
  <si>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</si>
  <si>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</si>
  <si>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</si>
  <si>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</si>
  <si>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</si>
  <si>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</si>
  <si>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</si>
  <si>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</si>
  <si>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</si>
  <si>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</si>
  <si>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</si>
  <si>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</si>
  <si>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</si>
  <si>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</si>
  <si>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</si>
  <si>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</si>
  <si>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</si>
  <si>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</si>
  <si>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</si>
  <si>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</si>
  <si>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</si>
  <si>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</si>
  <si>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</si>
  <si>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</si>
  <si>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</si>
  <si>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</si>
  <si>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</si>
  <si>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</si>
  <si>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</si>
  <si>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</si>
  <si>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</si>
  <si>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</si>
  <si>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</si>
  <si>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</si>
  <si>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</si>
  <si>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</si>
  <si>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</si>
  <si>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</si>
  <si>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</si>
  <si>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</si>
  <si>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</si>
  <si>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</si>
  <si>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</si>
  <si>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</si>
  <si>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</si>
  <si>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</si>
  <si>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</si>
  <si>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</si>
  <si>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</si>
  <si>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</si>
  <si>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</si>
  <si>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</si>
  <si>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</si>
  <si>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</si>
  <si>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</si>
  <si>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</si>
  <si>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</si>
  <si>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</si>
  <si>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</si>
  <si>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</si>
  <si>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</si>
  <si>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</si>
  <si>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</si>
  <si>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</si>
  <si>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</si>
  <si>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</si>
  <si>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</si>
  <si>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</si>
  <si>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</si>
  <si>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</si>
  <si>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</si>
  <si>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</si>
  <si>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</si>
  <si>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</si>
  <si>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</si>
  <si>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</si>
  <si>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</si>
  <si>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</si>
  <si>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</si>
  <si>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</si>
  <si>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</si>
  <si>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</si>
  <si>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</si>
  <si>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</si>
  <si>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</si>
  <si>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</si>
  <si>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</si>
  <si>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</si>
  <si>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</si>
  <si>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</si>
  <si>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</si>
  <si>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</si>
  <si>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</si>
  <si>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</si>
  <si>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</si>
  <si>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</si>
  <si>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</si>
  <si>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</si>
  <si>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</si>
  <si>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</si>
  <si>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</si>
  <si>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</si>
  <si>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</si>
  <si>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</si>
  <si>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</si>
  <si>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</si>
  <si>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</si>
  <si>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</si>
  <si>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</si>
  <si>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</si>
  <si>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</si>
  <si>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</si>
  <si>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</si>
  <si>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</si>
  <si>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</si>
  <si>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</si>
  <si>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</si>
  <si>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</si>
  <si>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</si>
  <si>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</si>
  <si>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</si>
  <si>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</si>
  <si>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</si>
  <si>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</si>
  <si>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</si>
  <si>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</si>
  <si>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</si>
  <si>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</si>
  <si>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</si>
  <si>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</si>
  <si>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</si>
  <si>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</si>
  <si>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</si>
  <si>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</si>
  <si>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</si>
  <si>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</si>
  <si>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</si>
  <si>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</si>
  <si>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</si>
  <si>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</si>
  <si>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</si>
  <si>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</si>
  <si>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</si>
  <si>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</si>
  <si>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</si>
  <si>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</si>
  <si>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</si>
  <si>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</si>
  <si>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</si>
  <si>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</si>
  <si>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</si>
  <si>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</si>
  <si>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</si>
  <si>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</si>
  <si>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</si>
  <si>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</si>
  <si>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</si>
  <si>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</si>
  <si>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</si>
  <si>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</si>
  <si>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</si>
  <si>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</si>
  <si>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</si>
  <si>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</si>
  <si>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</si>
  <si>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</si>
  <si>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</si>
  <si>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</si>
  <si>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</si>
  <si>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</si>
  <si>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</si>
  <si>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</si>
  <si>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</si>
  <si>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</si>
  <si>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</si>
  <si>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</si>
  <si>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</si>
  <si>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</si>
  <si>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</si>
  <si>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</si>
  <si>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</si>
  <si>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</si>
  <si>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</si>
  <si>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</si>
  <si>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</si>
  <si>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</si>
  <si>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</si>
  <si>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</si>
  <si>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</si>
  <si>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</si>
  <si>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</si>
  <si>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</si>
  <si>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</si>
  <si>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</si>
  <si>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</si>
  <si>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</si>
  <si>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</si>
  <si>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</si>
  <si>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</si>
  <si>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</si>
  <si>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</si>
  <si>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</si>
  <si>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</si>
  <si>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</si>
  <si>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</si>
  <si>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</si>
  <si>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</si>
  <si>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</si>
  <si>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</si>
  <si>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</si>
  <si>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</si>
  <si>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</si>
  <si>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</si>
  <si>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</si>
  <si>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</si>
  <si>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</si>
  <si>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</si>
  <si>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</si>
  <si>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</si>
  <si>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</si>
  <si>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</si>
  <si>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</si>
  <si>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</si>
  <si>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</si>
  <si>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</si>
  <si>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</si>
  <si>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</si>
  <si>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</si>
  <si>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</si>
  <si>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</si>
  <si>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</si>
  <si>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</si>
  <si>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</si>
  <si>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</si>
  <si>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</si>
  <si>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</si>
  <si>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</si>
  <si>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</si>
  <si>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</si>
  <si>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</si>
  <si>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</si>
  <si>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</si>
  <si>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</si>
  <si>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</si>
  <si>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</si>
  <si>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</si>
  <si>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</si>
  <si>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</si>
  <si>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</si>
  <si>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</si>
  <si>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</si>
  <si>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</si>
  <si>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</si>
  <si>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</si>
  <si>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</si>
  <si>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</si>
  <si>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</si>
  <si>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</si>
  <si>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</si>
  <si>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</si>
  <si>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</si>
  <si>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</si>
  <si>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</si>
  <si>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</si>
  <si>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</si>
  <si>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</si>
  <si>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</si>
  <si>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</si>
  <si>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</si>
  <si>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</si>
  <si>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</si>
  <si>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</si>
  <si>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</si>
  <si>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</si>
  <si>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</si>
  <si>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</si>
  <si>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</si>
  <si>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</si>
  <si>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</si>
  <si>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</si>
  <si>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</si>
  <si>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</si>
  <si>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</si>
  <si>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</si>
  <si>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</si>
  <si>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</si>
  <si>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</si>
  <si>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</si>
  <si>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</si>
  <si>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</si>
  <si>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</si>
  <si>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</si>
  <si>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</si>
  <si>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</si>
  <si>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</si>
  <si>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</si>
  <si>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</si>
  <si>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</si>
  <si>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</si>
  <si>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</si>
  <si>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</si>
  <si>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</si>
  <si>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</si>
  <si>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</si>
  <si>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</si>
  <si>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</si>
  <si>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</si>
  <si>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</si>
  <si>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</si>
  <si>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</si>
  <si>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</si>
  <si>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</si>
  <si>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</si>
  <si>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</si>
  <si>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</si>
  <si>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</si>
  <si>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</si>
  <si>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</si>
  <si>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</si>
  <si>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</si>
  <si>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</si>
  <si>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</si>
  <si>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</si>
  <si>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</si>
  <si>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</si>
  <si>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</si>
  <si>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</si>
  <si>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</si>
  <si>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</si>
  <si>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</si>
  <si>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</si>
  <si>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</si>
  <si>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</si>
  <si>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</si>
  <si>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</si>
  <si>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</si>
  <si>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</si>
  <si>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</si>
  <si>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</si>
  <si>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</si>
  <si>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</si>
  <si>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</si>
  <si>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</si>
  <si>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</si>
  <si>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</si>
  <si>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</si>
  <si>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</si>
  <si>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</si>
  <si>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</si>
  <si>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</si>
  <si>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</si>
  <si>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</si>
  <si>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</si>
  <si>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</si>
  <si>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</si>
  <si>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</si>
  <si>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</si>
  <si>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</si>
  <si>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</si>
  <si>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</si>
  <si>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</si>
  <si>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</si>
  <si>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</si>
  <si>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</si>
  <si>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</si>
  <si>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</si>
  <si>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</si>
  <si>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</si>
  <si>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</si>
  <si>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</si>
  <si>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</si>
  <si>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</si>
  <si>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</si>
  <si>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</si>
  <si>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</si>
  <si>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</si>
  <si>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</si>
  <si>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</si>
  <si>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</si>
  <si>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</si>
  <si>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</si>
  <si>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</si>
  <si>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</si>
  <si>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</si>
  <si>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</si>
  <si>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</si>
  <si>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</si>
  <si>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</si>
  <si>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</si>
  <si>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</si>
  <si>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</si>
  <si>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</si>
  <si>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</si>
  <si>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</si>
  <si>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</si>
  <si>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</si>
  <si>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</si>
  <si>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</si>
  <si>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</si>
  <si>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</si>
  <si>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</si>
  <si>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</si>
  <si>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</si>
  <si>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</si>
  <si>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</si>
  <si>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</si>
  <si>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</si>
  <si>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</si>
  <si>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</si>
  <si>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</si>
  <si>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</si>
  <si>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</si>
  <si>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</si>
  <si>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</si>
  <si>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</si>
  <si>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</si>
  <si>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</si>
  <si>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</si>
  <si>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</si>
  <si>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</si>
  <si>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</si>
  <si>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</si>
  <si>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</si>
  <si>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</si>
  <si>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</si>
  <si>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</si>
  <si>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</si>
  <si>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</si>
  <si>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</si>
  <si>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</si>
  <si>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</si>
  <si>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</si>
  <si>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</si>
  <si>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</si>
  <si>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</si>
  <si>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</si>
  <si>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</si>
  <si>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</si>
  <si>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</si>
  <si>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</si>
  <si>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</si>
  <si>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</si>
  <si>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</si>
  <si>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</si>
  <si>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</si>
  <si>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</si>
  <si>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</si>
  <si>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</si>
  <si>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</si>
  <si>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</si>
  <si>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</si>
  <si>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</si>
  <si>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</si>
  <si>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</si>
  <si>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</si>
  <si>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</si>
  <si>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</si>
  <si>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</si>
  <si>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</si>
  <si>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</si>
  <si>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</si>
  <si>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</si>
  <si>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</si>
  <si>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</si>
  <si>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</si>
  <si>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</si>
  <si>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</si>
  <si>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</si>
  <si>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</si>
  <si>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</si>
  <si>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</si>
  <si>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</si>
  <si>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</si>
  <si>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</si>
  <si>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</si>
  <si>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</si>
  <si>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</si>
  <si>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</si>
  <si>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</si>
  <si>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</si>
  <si>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</si>
  <si>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</si>
  <si>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</si>
  <si>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</si>
  <si>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</si>
  <si>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</si>
  <si>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</si>
  <si>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</si>
  <si>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</si>
  <si>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</si>
  <si>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</si>
  <si>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</si>
  <si>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</si>
  <si>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</si>
  <si>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</si>
  <si>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</si>
  <si>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</si>
  <si>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</si>
  <si>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</si>
  <si>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</si>
  <si>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</si>
  <si>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</si>
  <si>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</si>
  <si>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</si>
  <si>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</si>
  <si>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</si>
  <si>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</si>
  <si>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</si>
  <si>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</si>
  <si>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</si>
  <si>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</si>
  <si>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</si>
  <si>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</si>
  <si>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</si>
  <si>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</si>
  <si>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</si>
  <si>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</si>
  <si>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</si>
  <si>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</si>
  <si>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</si>
  <si>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</si>
  <si>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</si>
  <si>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</si>
  <si>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</si>
  <si>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</si>
  <si>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</si>
  <si>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</si>
  <si>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</si>
  <si>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</si>
  <si>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</si>
  <si>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</si>
  <si>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</si>
  <si>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</si>
  <si>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</si>
  <si>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</si>
  <si>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</si>
  <si>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</si>
  <si>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</si>
  <si>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</si>
  <si>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</si>
  <si>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</si>
  <si>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</si>
  <si>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</si>
  <si>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</si>
  <si>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</si>
  <si>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</si>
  <si>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</si>
  <si>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</si>
  <si>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</si>
  <si>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</si>
  <si>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</si>
  <si>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</si>
  <si>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</si>
  <si>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</si>
  <si>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</si>
  <si>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</si>
  <si>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</si>
  <si>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</si>
  <si>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</si>
  <si>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</si>
  <si>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</si>
  <si>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</si>
  <si>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</si>
  <si>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</si>
  <si>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</si>
  <si>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</si>
  <si>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</si>
  <si>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</si>
  <si>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</si>
  <si>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</si>
  <si>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</si>
  <si>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</si>
  <si>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</si>
  <si>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</si>
  <si>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</si>
  <si>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</si>
  <si>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</si>
  <si>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</si>
  <si>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</si>
  <si>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</si>
  <si>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</si>
  <si>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</si>
  <si>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</si>
  <si>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</si>
  <si>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</si>
  <si>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</si>
  <si>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</si>
  <si>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</si>
  <si>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</si>
  <si>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</si>
  <si>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</si>
  <si>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</si>
  <si>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</si>
  <si>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</si>
  <si>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</si>
  <si>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</si>
  <si>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</si>
  <si>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</si>
  <si>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</si>
  <si>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</si>
  <si>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</si>
  <si>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</si>
  <si>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</si>
  <si>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</si>
  <si>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</si>
  <si>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</si>
  <si>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</si>
  <si>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</si>
  <si>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</si>
  <si>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</si>
  <si>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</si>
  <si>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</si>
  <si>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</si>
  <si>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</si>
  <si>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</si>
  <si>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</si>
  <si>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</si>
  <si>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</si>
  <si>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</si>
  <si>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</si>
  <si>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</si>
  <si>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</si>
  <si>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</si>
  <si>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</si>
  <si>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</si>
  <si>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</si>
  <si>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</si>
  <si>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</si>
  <si>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</si>
  <si>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</si>
  <si>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</si>
  <si>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</si>
  <si>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</si>
  <si>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</si>
  <si>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</si>
  <si>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</si>
  <si>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</si>
  <si>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</si>
  <si>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</si>
  <si>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</si>
  <si>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</si>
  <si>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</si>
  <si>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</si>
  <si>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</si>
  <si>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</si>
  <si>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</si>
  <si>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</si>
  <si>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</si>
  <si>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</si>
  <si>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</si>
  <si>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</si>
  <si>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</si>
  <si>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</si>
  <si>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</si>
  <si>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</si>
  <si>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</si>
  <si>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</si>
  <si>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</si>
  <si>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</si>
  <si>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</si>
  <si>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</si>
  <si>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</si>
  <si>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</si>
  <si>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</si>
  <si>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</si>
  <si>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</si>
  <si>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</si>
  <si>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</si>
  <si>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</si>
  <si>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</si>
  <si>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</si>
  <si>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</si>
  <si>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</si>
  <si>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</si>
  <si>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</si>
  <si>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</si>
  <si>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</si>
  <si>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</si>
  <si>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</si>
  <si>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</si>
  <si>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</si>
  <si>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</si>
  <si>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</si>
  <si>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</si>
  <si>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</si>
  <si>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</si>
  <si>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</si>
  <si>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</si>
  <si>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</si>
  <si>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</si>
  <si>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</si>
  <si>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</si>
  <si>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</si>
  <si>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</si>
  <si>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</si>
  <si>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</si>
  <si>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</si>
  <si>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</si>
  <si>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</si>
  <si>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</si>
  <si>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</si>
  <si>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</si>
  <si>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</si>
  <si>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</si>
  <si>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</si>
  <si>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</si>
  <si>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</si>
  <si>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</si>
  <si>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</si>
  <si>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</si>
  <si>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</si>
  <si>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</si>
  <si>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</si>
  <si>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</si>
  <si>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</si>
  <si>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</si>
  <si>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</si>
  <si>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</si>
  <si>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</si>
  <si>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</si>
  <si>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</si>
  <si>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</si>
  <si>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</si>
  <si>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</si>
  <si>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</si>
  <si>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</si>
  <si>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</si>
  <si>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</si>
  <si>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</si>
  <si>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</si>
  <si>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</si>
  <si>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</si>
  <si>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</si>
  <si>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</si>
  <si>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</si>
  <si>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</si>
  <si>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</si>
  <si>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</si>
  <si>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</si>
  <si>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</si>
  <si>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</si>
  <si>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</si>
  <si>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</si>
  <si>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</si>
  <si>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</si>
  <si>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</si>
  <si>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</si>
  <si>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</si>
  <si>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</si>
  <si>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</si>
  <si>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</si>
  <si>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</si>
  <si>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</si>
  <si>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</si>
  <si>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</si>
  <si>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</si>
  <si>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</si>
  <si>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</si>
  <si>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</si>
  <si>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</si>
  <si>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</si>
  <si>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</si>
  <si>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</si>
  <si>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</si>
  <si>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</si>
  <si>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</si>
  <si>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</si>
  <si>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</si>
  <si>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</si>
  <si>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</si>
  <si>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</si>
  <si>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</si>
  <si>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</si>
  <si>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</si>
  <si>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</si>
  <si>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</si>
  <si>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</si>
  <si>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</si>
  <si>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</si>
  <si>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</si>
  <si>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</si>
  <si>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</si>
  <si>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</si>
  <si>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</si>
  <si>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</si>
  <si>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</si>
  <si>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</si>
  <si>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</si>
  <si>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</si>
  <si>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</si>
  <si>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</si>
  <si>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</si>
  <si>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</si>
  <si>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</si>
  <si>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</si>
  <si>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</si>
  <si>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</si>
  <si>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</si>
  <si>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</si>
  <si>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</si>
  <si>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</si>
  <si>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</si>
  <si>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</si>
  <si>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</si>
  <si>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</si>
  <si>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</si>
  <si>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</si>
  <si>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</si>
  <si>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</si>
  <si>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</si>
  <si>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</si>
  <si>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</si>
  <si>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</si>
  <si>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</si>
  <si>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</si>
  <si>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</si>
  <si>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</si>
  <si>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</si>
  <si>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</si>
  <si>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</si>
  <si>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</si>
  <si>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</si>
  <si>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</si>
  <si>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</si>
  <si>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</si>
  <si>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</si>
  <si>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</si>
  <si>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</si>
  <si>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</si>
  <si>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</si>
  <si>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</si>
  <si>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</si>
  <si>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</si>
  <si>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</si>
  <si>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</si>
  <si>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</si>
  <si>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</si>
  <si>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</si>
  <si>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</si>
  <si>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</si>
  <si>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</si>
  <si>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</si>
  <si>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</si>
  <si>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</si>
  <si>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</si>
  <si>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</si>
  <si>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</si>
  <si>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</si>
  <si>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</si>
  <si>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</si>
  <si>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</si>
  <si>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</si>
  <si>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</si>
  <si>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</si>
  <si>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</si>
  <si>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</si>
  <si>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</si>
  <si>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</si>
  <si>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</si>
  <si>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</si>
  <si>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</si>
  <si>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</si>
  <si>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</si>
  <si>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</si>
  <si>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</si>
  <si>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</si>
  <si>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</si>
  <si>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</si>
  <si>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</si>
  <si>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</si>
  <si>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</si>
  <si>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</si>
  <si>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</si>
  <si>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</si>
  <si>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</si>
  <si>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</si>
  <si>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</si>
  <si>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</si>
  <si>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</si>
  <si>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</si>
  <si>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</si>
  <si>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</si>
  <si>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</si>
  <si>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</si>
  <si>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</si>
  <si>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</si>
  <si>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</si>
  <si>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</si>
  <si>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</si>
  <si>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</si>
  <si>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</si>
  <si>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</si>
  <si>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</si>
  <si>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</si>
  <si>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</si>
  <si>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</si>
  <si>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</si>
  <si>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</si>
  <si>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</si>
  <si>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</si>
  <si>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</si>
  <si>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</si>
  <si>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</si>
  <si>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</si>
  <si>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</si>
  <si>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</si>
  <si>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</si>
  <si>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</si>
  <si>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</si>
  <si>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</si>
  <si>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</si>
  <si>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</si>
  <si>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</si>
  <si>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</si>
  <si>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</si>
  <si>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</si>
  <si>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</si>
  <si>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</si>
  <si>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</si>
  <si>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</si>
  <si>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</si>
  <si>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</si>
  <si>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</si>
  <si>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</si>
  <si>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</si>
  <si>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</si>
  <si>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</si>
  <si>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</si>
  <si>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</si>
  <si>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</si>
  <si>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</si>
  <si>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</si>
  <si>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</si>
  <si>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</si>
  <si>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</si>
  <si>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</si>
  <si>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</si>
  <si>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</si>
  <si>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</si>
  <si>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</si>
  <si>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</si>
  <si>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</si>
  <si>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</si>
  <si>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</si>
  <si>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</si>
  <si>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</si>
  <si>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</si>
  <si>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</si>
  <si>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</si>
  <si>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</si>
  <si>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</si>
  <si>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</si>
  <si>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</si>
  <si>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</si>
  <si>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</si>
  <si>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</si>
  <si>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</si>
  <si>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</si>
  <si>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</si>
  <si>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</si>
  <si>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</si>
  <si>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</si>
  <si>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</si>
  <si>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</si>
  <si>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</si>
  <si>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</si>
  <si>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</si>
  <si>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</si>
  <si>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</si>
  <si>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</si>
  <si>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</si>
  <si>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</si>
  <si>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</si>
  <si>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</si>
  <si>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</si>
  <si>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</si>
  <si>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</si>
  <si>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</si>
  <si>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</si>
  <si>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</si>
  <si>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</si>
  <si>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</si>
  <si>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</si>
  <si>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</si>
  <si>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</si>
  <si>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</si>
  <si>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</si>
  <si>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</si>
  <si>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</si>
  <si>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</si>
  <si>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</si>
  <si>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</si>
  <si>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</si>
  <si>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</si>
  <si>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</si>
  <si>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</si>
  <si>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</si>
  <si>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</si>
  <si>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</si>
  <si>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</si>
  <si>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</si>
  <si>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</si>
  <si>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</si>
  <si>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</si>
  <si>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</si>
  <si>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</si>
  <si>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</si>
  <si>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</si>
  <si>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</si>
  <si>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</si>
  <si>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</si>
  <si>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</si>
  <si>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</si>
  <si>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</si>
  <si>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</si>
  <si>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</si>
  <si>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</si>
  <si>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</si>
  <si>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</si>
  <si>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</si>
  <si>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</si>
  <si>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</si>
  <si>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</si>
  <si>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</si>
  <si>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</si>
  <si>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</si>
  <si>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</si>
  <si>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</si>
  <si>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</si>
  <si>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</si>
  <si>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</si>
  <si>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</si>
  <si>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</si>
  <si>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</si>
  <si>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</si>
  <si>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</si>
  <si>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</si>
  <si>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</si>
  <si>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</si>
  <si>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</si>
  <si>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</si>
  <si>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</si>
  <si>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</si>
  <si>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</si>
  <si>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</si>
  <si>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</si>
  <si>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</si>
  <si>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</si>
  <si>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</si>
  <si>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</si>
  <si>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</si>
  <si>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</si>
  <si>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</si>
  <si>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</si>
  <si>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</si>
  <si>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</si>
  <si>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</si>
  <si>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</si>
  <si>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</si>
  <si>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</si>
  <si>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</si>
  <si>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</si>
  <si>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</si>
  <si>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</si>
  <si>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</si>
  <si>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</si>
  <si>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</si>
  <si>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</si>
  <si>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</si>
  <si>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</si>
  <si>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</si>
  <si>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</si>
  <si>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</si>
  <si>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</si>
  <si>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</si>
  <si>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</si>
  <si>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</si>
  <si>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</si>
  <si>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</si>
  <si>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</si>
  <si>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</si>
  <si>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</si>
  <si>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</si>
  <si>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</si>
  <si>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</si>
  <si>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</si>
  <si>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</si>
  <si>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</si>
  <si>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</si>
  <si>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</si>
  <si>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</si>
  <si>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</si>
  <si>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</si>
  <si>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</si>
  <si>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</si>
  <si>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</si>
  <si>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</si>
  <si>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</si>
  <si>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</si>
  <si>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</si>
  <si>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</si>
  <si>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</si>
  <si>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</si>
  <si>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</si>
  <si>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</si>
  <si>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</si>
  <si>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</si>
  <si>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</si>
  <si>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</si>
  <si>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</si>
  <si>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</si>
  <si>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</si>
  <si>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</si>
  <si>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</si>
  <si>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</si>
  <si>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</si>
  <si>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</si>
  <si>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</si>
  <si>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</si>
  <si>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</si>
  <si>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</si>
  <si>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</si>
  <si>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</si>
  <si>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</si>
  <si>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</si>
  <si>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</si>
  <si>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</si>
  <si>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</si>
  <si>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</si>
  <si>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</si>
  <si>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</si>
  <si>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</si>
  <si>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</si>
  <si>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</si>
  <si>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</si>
  <si>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</si>
  <si>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</si>
  <si>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</si>
  <si>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</si>
  <si>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</si>
  <si>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</si>
  <si>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</si>
  <si>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</si>
  <si>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</si>
  <si>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</si>
  <si>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</si>
  <si>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</si>
  <si>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</si>
  <si>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</si>
  <si>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</si>
  <si>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</si>
  <si>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</si>
  <si>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</si>
  <si>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</si>
  <si>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</si>
  <si>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</si>
  <si>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</si>
  <si>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</si>
  <si>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</si>
  <si>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</si>
  <si>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</si>
  <si>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</si>
  <si>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</si>
  <si>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</si>
  <si>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</si>
  <si>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</si>
  <si>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</si>
  <si>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</si>
  <si>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</si>
  <si>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</si>
  <si>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</si>
  <si>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</si>
  <si>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</si>
  <si>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</si>
  <si>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</si>
  <si>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</si>
  <si>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</si>
  <si>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</si>
  <si>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</si>
  <si>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</si>
  <si>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</si>
  <si>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</si>
  <si>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</si>
  <si>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</si>
  <si>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</si>
  <si>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</si>
  <si>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</si>
  <si>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</si>
  <si>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</si>
  <si>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</si>
  <si>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</si>
  <si>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</si>
  <si>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</si>
  <si>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</si>
  <si>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</si>
  <si>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</si>
  <si>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</si>
  <si>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</si>
  <si>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</si>
  <si>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</si>
  <si>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</si>
  <si>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</si>
  <si>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</si>
  <si>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</si>
  <si>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</si>
  <si>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</si>
  <si>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</si>
  <si>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</si>
  <si>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</si>
  <si>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</si>
  <si>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</si>
  <si>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</si>
  <si>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</si>
  <si>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</si>
  <si>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</si>
  <si>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</si>
  <si>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</si>
  <si>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</si>
  <si>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</si>
  <si>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</si>
  <si>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</si>
  <si>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</si>
  <si>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</si>
  <si>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</si>
  <si>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</si>
  <si>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</si>
  <si>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</si>
  <si>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</si>
  <si>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</si>
  <si>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</si>
  <si>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</si>
  <si>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</si>
  <si>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</si>
  <si>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</si>
  <si>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</si>
  <si>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</si>
  <si>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</si>
  <si>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</si>
  <si>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</si>
  <si>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</si>
  <si>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</si>
  <si>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</si>
  <si>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</si>
  <si>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</si>
  <si>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</si>
  <si>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</si>
  <si>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</si>
  <si>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</si>
  <si>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</si>
  <si>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</si>
  <si>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</si>
  <si>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</si>
  <si>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</si>
  <si>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</si>
  <si>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</si>
  <si>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</si>
  <si>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</si>
  <si>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</si>
  <si>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</si>
  <si>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</si>
  <si>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</si>
  <si>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</si>
  <si>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</si>
  <si>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</si>
  <si>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</si>
  <si>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</si>
  <si>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</si>
  <si>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</si>
  <si>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</si>
  <si>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</si>
  <si>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</si>
  <si>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</si>
  <si>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</si>
  <si>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</si>
  <si>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</si>
  <si>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</si>
  <si>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</si>
  <si>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</si>
  <si>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</si>
  <si>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</si>
  <si>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</si>
  <si>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</si>
  <si>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</si>
  <si>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</si>
  <si>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</si>
  <si>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</si>
  <si>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</si>
  <si>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</si>
  <si>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</si>
  <si>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</si>
  <si>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</si>
  <si>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</si>
  <si>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</si>
  <si>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</si>
  <si>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</si>
  <si>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</si>
  <si>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</si>
  <si>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</si>
  <si>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</si>
  <si>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</si>
  <si>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</si>
  <si>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</si>
  <si>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</si>
  <si>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</si>
  <si>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</si>
  <si>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</si>
  <si>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</si>
  <si>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</si>
  <si>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</si>
  <si>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</si>
  <si>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</si>
  <si>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</si>
  <si>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</si>
  <si>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</si>
  <si>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</si>
  <si>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</si>
  <si>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</si>
  <si>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</si>
  <si>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</si>
  <si>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</si>
  <si>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</si>
  <si>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</si>
  <si>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</si>
  <si>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</si>
  <si>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</si>
  <si>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</si>
  <si>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</si>
  <si>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</si>
  <si>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</si>
  <si>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</si>
  <si>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</si>
  <si>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</si>
  <si>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</si>
  <si>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</si>
  <si>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</si>
  <si>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</si>
  <si>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</si>
  <si>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</si>
  <si>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</si>
  <si>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</si>
  <si>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</si>
  <si>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</si>
  <si>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</si>
  <si>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</si>
  <si>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</si>
  <si>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</si>
  <si>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</si>
  <si>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</si>
  <si>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</si>
  <si>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</si>
  <si>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</si>
  <si>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</si>
  <si>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</si>
  <si>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</si>
  <si>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</si>
  <si>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</si>
  <si>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</si>
  <si>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</si>
  <si>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</si>
  <si>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</si>
  <si>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</si>
  <si>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</si>
  <si>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</si>
  <si>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</si>
  <si>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</si>
  <si>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</si>
  <si>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</si>
  <si>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</si>
  <si>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</si>
  <si>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</si>
  <si>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</si>
  <si>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</si>
  <si>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</si>
  <si>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</si>
  <si>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</si>
  <si>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</si>
  <si>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</si>
  <si>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</si>
  <si>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</si>
  <si>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</si>
  <si>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</si>
  <si>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</si>
  <si>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</si>
  <si>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</si>
  <si>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</si>
  <si>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</si>
  <si>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</si>
  <si>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</si>
  <si>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</si>
  <si>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</si>
  <si>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</si>
  <si>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</si>
  <si>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</si>
  <si>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</si>
  <si>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</si>
  <si>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</si>
  <si>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</si>
  <si>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</si>
  <si>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</si>
  <si>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</si>
  <si>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</si>
  <si>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</si>
  <si>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</si>
  <si>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</si>
  <si>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</si>
  <si>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</si>
  <si>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</si>
  <si>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</si>
  <si>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</si>
  <si>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</si>
  <si>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</si>
  <si>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</si>
  <si>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</si>
  <si>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</si>
  <si>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</si>
  <si>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</si>
  <si>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</si>
  <si>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</si>
  <si>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</si>
  <si>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</si>
  <si>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</si>
  <si>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</si>
  <si>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</si>
  <si>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</si>
  <si>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</si>
  <si>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</si>
  <si>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</si>
  <si>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</si>
  <si>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</si>
  <si>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</si>
  <si>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</si>
  <si>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</si>
  <si>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</si>
  <si>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</si>
  <si>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</si>
  <si>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</si>
  <si>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</si>
  <si>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</si>
  <si>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</si>
  <si>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</si>
  <si>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</si>
  <si>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</si>
  <si>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</si>
  <si>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</si>
  <si>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</si>
  <si>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</si>
  <si>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</si>
  <si>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</si>
  <si>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</si>
  <si>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</si>
  <si>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</si>
  <si>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</si>
  <si>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</si>
  <si>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</si>
  <si>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</si>
  <si>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</si>
  <si>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</si>
  <si>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</si>
  <si>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</si>
  <si>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</si>
  <si>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</si>
  <si>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</si>
  <si>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</si>
  <si>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</si>
  <si>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</si>
  <si>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</si>
  <si>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</si>
  <si>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</si>
  <si>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</si>
  <si>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</si>
  <si>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</si>
  <si>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</si>
  <si>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</si>
  <si>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</si>
  <si>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</si>
  <si>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</si>
  <si>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</si>
  <si>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</si>
  <si>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</si>
  <si>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</si>
  <si>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</si>
  <si>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</si>
  <si>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</si>
  <si>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</si>
  <si>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</si>
  <si>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</si>
  <si>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</si>
  <si>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</si>
  <si>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</si>
  <si>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</si>
  <si>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</si>
  <si>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</si>
  <si>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</si>
  <si>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</si>
  <si>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</si>
  <si>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</si>
  <si>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</si>
  <si>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</si>
  <si>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</si>
  <si>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</si>
  <si>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</si>
  <si>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</si>
  <si>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</si>
  <si>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</si>
  <si>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</si>
  <si>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</si>
  <si>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</si>
  <si>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</si>
  <si>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</si>
  <si>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</si>
  <si>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</si>
  <si>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</si>
  <si>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</si>
  <si>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</si>
  <si>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</si>
  <si>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</si>
  <si>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</si>
  <si>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</si>
  <si>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</si>
  <si>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</si>
  <si>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</si>
  <si>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</si>
  <si>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</si>
  <si>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</si>
  <si>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</si>
  <si>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</si>
  <si>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</si>
  <si>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</si>
  <si>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</si>
  <si>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</si>
  <si>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</si>
  <si>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</si>
  <si>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</si>
  <si>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</si>
  <si>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</si>
  <si>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</si>
  <si>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</si>
  <si>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</si>
  <si>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</si>
  <si>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</si>
  <si>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</si>
  <si>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</si>
  <si>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</si>
  <si>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</si>
  <si>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</si>
  <si>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</si>
  <si>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</si>
  <si>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</si>
  <si>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</si>
  <si>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</si>
  <si>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</si>
  <si>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</si>
  <si>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</si>
  <si>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</si>
  <si>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</si>
  <si>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</si>
  <si>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</si>
  <si>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</si>
  <si>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</si>
  <si>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</si>
  <si>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</si>
  <si>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</si>
  <si>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</si>
  <si>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</si>
  <si>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</si>
  <si>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</si>
  <si>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</si>
  <si>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</si>
  <si>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</si>
  <si>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</si>
  <si>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</si>
  <si>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</si>
  <si>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</si>
  <si>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</si>
  <si>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</si>
  <si>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</si>
  <si>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</si>
  <si>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</si>
  <si>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</si>
  <si>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</si>
  <si>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</si>
  <si>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</si>
  <si>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</si>
  <si>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</si>
  <si>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</si>
  <si>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</si>
  <si>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</si>
  <si>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</si>
  <si>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</si>
  <si>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</si>
  <si>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</si>
  <si>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</si>
  <si>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</si>
  <si>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</si>
  <si>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</si>
  <si>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</si>
  <si>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</si>
  <si>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</si>
  <si>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</si>
  <si>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</si>
  <si>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</si>
  <si>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</si>
  <si>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</si>
  <si>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</si>
  <si>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</si>
  <si>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</si>
  <si>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</si>
  <si>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</si>
  <si>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</si>
  <si>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</si>
  <si>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</si>
  <si>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</si>
  <si>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</si>
  <si>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</si>
  <si>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</si>
  <si>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</si>
  <si>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</si>
  <si>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</si>
  <si>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</si>
  <si>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</si>
  <si>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</si>
  <si>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</si>
  <si>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</si>
  <si>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</si>
  <si>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</si>
  <si>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</si>
  <si>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</si>
  <si>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</si>
  <si>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</si>
  <si>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</si>
  <si>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</si>
  <si>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</si>
  <si>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</si>
  <si>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</si>
  <si>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</si>
  <si>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</si>
  <si>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</si>
  <si>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</si>
  <si>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</si>
  <si>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</si>
  <si>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</si>
  <si>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</si>
  <si>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</si>
  <si>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</si>
  <si>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</si>
  <si>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</si>
  <si>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</si>
  <si>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</si>
  <si>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</si>
  <si>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</si>
  <si>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</si>
  <si>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</si>
  <si>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</si>
  <si>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</si>
  <si>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</si>
  <si>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</si>
  <si>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</si>
  <si>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</si>
  <si>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</si>
  <si>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</si>
  <si>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</si>
  <si>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</si>
  <si>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</si>
  <si>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</si>
  <si>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</si>
  <si>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</si>
  <si>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</si>
  <si>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</si>
  <si>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</si>
  <si>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</si>
  <si>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</si>
  <si>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</si>
  <si>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</si>
  <si>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</si>
  <si>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</si>
  <si>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</si>
  <si>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</si>
  <si>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</si>
  <si>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</si>
  <si>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</si>
  <si>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</si>
  <si>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</si>
  <si>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</si>
  <si>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</si>
  <si>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</si>
  <si>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</si>
  <si>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</si>
  <si>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</si>
  <si>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</si>
  <si>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</si>
  <si>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</si>
  <si>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</si>
  <si>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</si>
  <si>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</si>
  <si>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</si>
  <si>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</si>
  <si>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</si>
  <si>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</si>
  <si>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</si>
  <si>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</si>
  <si>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</si>
  <si>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</si>
  <si>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</si>
  <si>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</si>
  <si>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</si>
  <si>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</si>
  <si>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</si>
  <si>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</si>
  <si>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</si>
  <si>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</si>
  <si>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</si>
  <si>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</si>
  <si>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</si>
  <si>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</si>
  <si>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</si>
  <si>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</si>
  <si>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</si>
  <si>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</si>
  <si>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</si>
  <si>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</si>
  <si>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</si>
  <si>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</si>
  <si>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</si>
  <si>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</si>
  <si>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</si>
  <si>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</si>
  <si>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</si>
  <si>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</si>
  <si>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</si>
  <si>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</si>
  <si>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</si>
  <si>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</si>
  <si>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</si>
  <si>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</si>
  <si>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</si>
  <si>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</si>
  <si>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</si>
  <si>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</si>
  <si>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</si>
  <si>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</si>
  <si>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</si>
  <si>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</si>
  <si>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</si>
  <si>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</si>
  <si>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</si>
  <si>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</si>
  <si>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</si>
  <si>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</si>
  <si>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</si>
  <si>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</si>
  <si>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</si>
  <si>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</si>
  <si>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</si>
  <si>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</si>
  <si>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</si>
  <si>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</si>
  <si>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</si>
  <si>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</si>
  <si>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</si>
  <si>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</si>
  <si>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</si>
  <si>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</si>
  <si>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</si>
  <si>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</si>
  <si>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</si>
  <si>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</si>
  <si>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</si>
  <si>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</si>
  <si>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</si>
  <si>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</si>
  <si>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</si>
  <si>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</si>
  <si>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</si>
  <si>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</si>
  <si>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</si>
  <si>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</si>
  <si>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</si>
  <si>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</si>
  <si>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</si>
  <si>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</si>
  <si>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</si>
  <si>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</si>
  <si>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</si>
  <si>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</si>
  <si>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</si>
  <si>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</si>
  <si>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</si>
  <si>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</si>
  <si>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</si>
  <si>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</si>
  <si>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</si>
  <si>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</si>
  <si>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</si>
  <si>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</si>
  <si>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</si>
  <si>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</si>
  <si>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</si>
  <si>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</si>
  <si>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</si>
  <si>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</si>
  <si>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</si>
  <si>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</si>
  <si>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</si>
  <si>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</si>
  <si>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</si>
  <si>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</si>
  <si>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</si>
  <si>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</si>
  <si>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</si>
  <si>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</si>
  <si>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</si>
  <si>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</si>
  <si>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</si>
  <si>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</si>
  <si>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</si>
  <si>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</si>
  <si>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</si>
  <si>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</si>
  <si>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</si>
  <si>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</si>
  <si>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</si>
  <si>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</si>
  <si>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</si>
  <si>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</si>
  <si>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</si>
  <si>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</si>
  <si>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</si>
  <si>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</si>
  <si>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</si>
  <si>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</si>
  <si>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</si>
  <si>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</si>
  <si>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</si>
  <si>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</si>
  <si>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</si>
  <si>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</si>
  <si>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</si>
  <si>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</si>
  <si>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</si>
  <si>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</si>
  <si>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</si>
  <si>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</si>
  <si>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</si>
  <si>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</si>
  <si>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</si>
  <si>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</si>
  <si>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</si>
  <si>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</si>
  <si>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</si>
  <si>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</si>
  <si>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</si>
  <si>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</si>
  <si>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</si>
  <si>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</si>
  <si>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</si>
  <si>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</si>
  <si>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</si>
  <si>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</si>
  <si>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</si>
  <si>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</si>
  <si>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</si>
  <si>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</si>
  <si>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</si>
  <si>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</si>
  <si>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</si>
  <si>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</si>
  <si>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</si>
  <si>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</si>
  <si>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</si>
  <si>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</si>
  <si>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</si>
  <si>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</si>
  <si>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</si>
  <si>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</si>
  <si>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</si>
  <si>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</si>
  <si>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</si>
  <si>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</si>
  <si>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</si>
  <si>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</si>
  <si>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</si>
  <si>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</si>
  <si>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</si>
  <si>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</si>
  <si>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</si>
  <si>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</si>
  <si>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</si>
  <si>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</si>
  <si>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</si>
  <si>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</si>
  <si>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</si>
  <si>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</si>
  <si>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</si>
  <si>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</si>
  <si>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</si>
  <si>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</si>
  <si>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</si>
  <si>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</si>
  <si>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</si>
  <si>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</si>
  <si>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</si>
  <si>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</si>
  <si>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</si>
  <si>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</si>
  <si>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</si>
  <si>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</si>
  <si>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</si>
  <si>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</si>
  <si>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</si>
  <si>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</si>
  <si>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</si>
  <si>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</si>
  <si>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</si>
  <si>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</si>
  <si>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</si>
  <si>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</si>
  <si>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</si>
  <si>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</si>
  <si>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</si>
  <si>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</si>
  <si>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</si>
  <si>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</si>
  <si>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</si>
  <si>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</si>
  <si>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</si>
  <si>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</si>
  <si>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</si>
  <si>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</si>
  <si>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</si>
  <si>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</si>
  <si>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</si>
  <si>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</si>
  <si>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</si>
  <si>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</si>
  <si>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</si>
  <si>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</si>
  <si>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</si>
  <si>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</si>
  <si>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</si>
  <si>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</si>
  <si>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</si>
  <si>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</si>
  <si>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</si>
  <si>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</si>
  <si>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</si>
  <si>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</si>
  <si>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</si>
  <si>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</si>
  <si>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</si>
  <si>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</si>
  <si>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</si>
  <si>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</si>
  <si>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</si>
  <si>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</si>
  <si>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</si>
  <si>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</si>
  <si>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</si>
  <si>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</si>
  <si>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</si>
  <si>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</si>
  <si>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</si>
  <si>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</si>
  <si>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</si>
  <si>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</si>
  <si>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</si>
  <si>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</si>
  <si>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</si>
  <si>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</si>
  <si>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</si>
  <si>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</si>
  <si>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</si>
  <si>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</si>
  <si>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</si>
  <si>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</si>
  <si>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</si>
  <si>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</si>
  <si>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</si>
  <si>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</si>
  <si>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</si>
  <si>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</si>
  <si>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</si>
  <si>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</si>
  <si>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</si>
  <si>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</si>
  <si>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</si>
  <si>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</si>
  <si>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</si>
  <si>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</si>
  <si>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</si>
  <si>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</si>
  <si>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</si>
  <si>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</si>
  <si>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</si>
  <si>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</si>
  <si>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</si>
  <si>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</si>
  <si>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</si>
  <si>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</si>
  <si>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</si>
  <si>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</si>
  <si>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</si>
  <si>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</si>
  <si>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</si>
  <si>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</si>
  <si>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</si>
  <si>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</si>
  <si>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</si>
  <si>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</si>
  <si>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</si>
  <si>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</si>
  <si>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</si>
  <si>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</si>
  <si>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</si>
  <si>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</si>
  <si>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</si>
  <si>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</si>
  <si>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</si>
  <si>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</si>
  <si>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</si>
  <si>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</si>
  <si>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</si>
  <si>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</si>
  <si>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</si>
  <si>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</si>
  <si>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</si>
  <si>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</si>
  <si>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</si>
  <si>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</si>
  <si>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</si>
  <si>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</si>
  <si>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</si>
  <si>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</si>
  <si>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</si>
  <si>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</si>
  <si>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</si>
  <si>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</si>
  <si>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</si>
  <si>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</si>
  <si>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</si>
  <si>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</si>
  <si>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</si>
  <si>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</si>
  <si>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</si>
  <si>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</si>
  <si>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</si>
  <si>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</si>
  <si>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</si>
  <si>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</si>
  <si>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</si>
  <si>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</si>
  <si>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</si>
  <si>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</si>
  <si>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</si>
  <si>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</si>
  <si>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</si>
  <si>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</si>
  <si>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</si>
  <si>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</si>
  <si>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</si>
  <si>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</si>
  <si>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</si>
  <si>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</si>
  <si>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</si>
  <si>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</si>
  <si>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</si>
  <si>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</si>
  <si>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</si>
  <si>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</si>
  <si>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</si>
  <si>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</si>
  <si>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</si>
  <si>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</si>
  <si>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</si>
  <si>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</si>
  <si>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</si>
  <si>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</si>
  <si>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</si>
  <si>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</si>
  <si>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</si>
  <si>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</si>
  <si>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</si>
  <si>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</si>
  <si>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</si>
  <si>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</si>
  <si>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</si>
  <si>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</si>
  <si>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</si>
  <si>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</si>
  <si>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</si>
  <si>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</si>
  <si>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</si>
  <si>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</si>
  <si>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</si>
  <si>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</si>
  <si>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</si>
  <si>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</si>
  <si>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</si>
  <si>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</si>
  <si>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</si>
  <si>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</si>
  <si>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</si>
  <si>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</si>
  <si>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</si>
  <si>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</si>
  <si>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</si>
  <si>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</si>
  <si>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</si>
  <si>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</si>
  <si>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</si>
  <si>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</si>
  <si>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</si>
  <si>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</si>
  <si>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</si>
  <si>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</si>
  <si>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</si>
  <si>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</si>
  <si>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</si>
  <si>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</si>
  <si>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岩手県知事</t>
    <rPh sb="0" eb="5">
      <t>イワテケンチジ</t>
    </rPh>
    <phoneticPr fontId="44"/>
  </si>
  <si>
    <t>市町村受付欄　　　　　　　　県受付欄</t>
    <rPh sb="0" eb="3">
      <t>シチョウソン</t>
    </rPh>
    <rPh sb="3" eb="5">
      <t>ウケツケ</t>
    </rPh>
    <rPh sb="5" eb="6">
      <t>ラン</t>
    </rPh>
    <rPh sb="14" eb="15">
      <t>ケン</t>
    </rPh>
    <rPh sb="15" eb="18">
      <t>ウケツケラン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</si>
</sst>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53" t="s">
        <v>8931</v>
      </c>
      <c r="F5" s="453"/>
      <c r="G5" s="454"/>
    </row>
    <row r="6" spans="1:7" ht="39.6" customHeight="1" x14ac:dyDescent="0.2">
      <c r="C6" s="43" t="s">
        <v>8035</v>
      </c>
      <c r="D6" s="44" t="s">
        <v>8926</v>
      </c>
      <c r="E6" s="440" t="s">
        <v>8927</v>
      </c>
      <c r="F6" s="441"/>
      <c r="G6" s="442"/>
    </row>
    <row r="7" spans="1:7" ht="39.6" customHeight="1" x14ac:dyDescent="0.2">
      <c r="C7" s="43" t="s">
        <v>8939</v>
      </c>
      <c r="D7" s="44" t="s">
        <v>8922</v>
      </c>
      <c r="E7" s="446" t="s">
        <v>8928</v>
      </c>
      <c r="F7" s="447"/>
      <c r="G7" s="448"/>
    </row>
    <row r="8" spans="1:7" ht="39.6" customHeight="1" x14ac:dyDescent="0.2">
      <c r="C8" s="43" t="s">
        <v>8037</v>
      </c>
      <c r="D8" s="44" t="s">
        <v>8921</v>
      </c>
      <c r="E8" s="440" t="s">
        <v>8949</v>
      </c>
      <c r="F8" s="441"/>
      <c r="G8" s="442"/>
    </row>
    <row r="9" spans="1:7" ht="39.6" customHeight="1" x14ac:dyDescent="0.2">
      <c r="C9" s="43" t="s">
        <v>8038</v>
      </c>
      <c r="D9" s="44" t="s">
        <v>8924</v>
      </c>
      <c r="E9" s="440" t="s">
        <v>8925</v>
      </c>
      <c r="F9" s="441"/>
      <c r="G9" s="442"/>
    </row>
    <row r="10" spans="1:7" x14ac:dyDescent="0.2"/>
    <row r="11" spans="1:7" ht="22.2" x14ac:dyDescent="0.2">
      <c r="B11" s="28" t="s">
        <v>9059</v>
      </c>
      <c r="C11" s="42"/>
    </row>
    <row r="12" spans="1:7" ht="19.8"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 customHeight="1" x14ac:dyDescent="0.2">
      <c r="C23" s="431"/>
      <c r="D23" s="434"/>
      <c r="E23" s="436" t="s">
        <v>8967</v>
      </c>
      <c r="F23" s="46" t="s">
        <v>8944</v>
      </c>
      <c r="G23" s="44" t="s">
        <v>8958</v>
      </c>
    </row>
    <row r="24" spans="2:12" ht="27.6" customHeight="1" x14ac:dyDescent="0.2">
      <c r="C24" s="431"/>
      <c r="D24" s="434"/>
      <c r="E24" s="436"/>
      <c r="F24" s="52" t="s">
        <v>8945</v>
      </c>
      <c r="G24" s="44" t="s">
        <v>8959</v>
      </c>
    </row>
    <row r="25" spans="2:12" ht="27.6" customHeight="1" x14ac:dyDescent="0.2">
      <c r="C25" s="431"/>
      <c r="D25" s="434"/>
      <c r="E25" s="436"/>
      <c r="F25" s="43" t="s">
        <v>8948</v>
      </c>
      <c r="G25" s="44" t="s">
        <v>8960</v>
      </c>
    </row>
    <row r="26" spans="2:12" ht="27.6" customHeight="1" x14ac:dyDescent="0.2">
      <c r="C26" s="431"/>
      <c r="D26" s="434"/>
      <c r="E26" s="436"/>
      <c r="F26" s="43" t="s">
        <v>8946</v>
      </c>
      <c r="G26" s="44" t="s">
        <v>8961</v>
      </c>
    </row>
    <row r="27" spans="2:12" ht="27.6" customHeight="1" x14ac:dyDescent="0.2">
      <c r="C27" s="431"/>
      <c r="D27" s="434"/>
      <c r="E27" s="436"/>
      <c r="F27" s="43" t="s">
        <v>8947</v>
      </c>
      <c r="G27" s="44" t="s">
        <v>8962</v>
      </c>
    </row>
    <row r="28" spans="2:12" ht="27.6"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19.8" x14ac:dyDescent="0.2">
      <c r="B38" s="23" t="s">
        <v>8966</v>
      </c>
    </row>
    <row r="39" spans="2:7" ht="19.8"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8727</v>
      </c>
      <c r="F19" s="516"/>
      <c r="G19" s="200" t="str">
        <f>IF(ISBLANK(H19),"必須","入力済")</f>
        <v>必須</v>
      </c>
      <c r="H19" s="118"/>
      <c r="I19" s="338" t="s">
        <v>8759</v>
      </c>
      <c r="J19" s="248" t="s">
        <v>8723</v>
      </c>
    </row>
    <row r="20" spans="3:10" ht="33"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8.6" x14ac:dyDescent="0.2">
      <c r="C22" s="194" t="s">
        <v>11118</v>
      </c>
      <c r="D22" s="484"/>
      <c r="E22" s="479" t="s">
        <v>11117</v>
      </c>
      <c r="F22" s="480"/>
      <c r="G22" s="216" t="str">
        <f>IF(ISBLANK(H22),"該当の場合は必須","入力済")</f>
        <v>該当の場合は必須</v>
      </c>
      <c r="H22" s="311"/>
      <c r="I22" s="341" t="s">
        <v>8758</v>
      </c>
      <c r="J22" s="245" t="s">
        <v>11182</v>
      </c>
    </row>
    <row r="23" spans="3:10" ht="48.6"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x14ac:dyDescent="0.2">
      <c r="C24" s="194" t="s">
        <v>11120</v>
      </c>
      <c r="D24" s="497"/>
      <c r="E24" s="491" t="s">
        <v>9037</v>
      </c>
      <c r="F24" s="492"/>
      <c r="G24" s="198" t="str">
        <f t="shared" si="0"/>
        <v>必須</v>
      </c>
      <c r="H24" s="119"/>
      <c r="I24" s="341" t="s">
        <v>8760</v>
      </c>
      <c r="J24" s="245" t="s">
        <v>11093</v>
      </c>
    </row>
    <row r="25" spans="3:10" ht="32.4"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2.4"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8.6" x14ac:dyDescent="0.2">
      <c r="C39" s="194" t="s">
        <v>11132</v>
      </c>
      <c r="D39" s="484"/>
      <c r="E39" s="493" t="s">
        <v>11187</v>
      </c>
      <c r="F39" s="494"/>
      <c r="G39" s="198" t="str">
        <f t="shared" si="1"/>
        <v>必須</v>
      </c>
      <c r="H39" s="119"/>
      <c r="I39" s="348" t="s">
        <v>8760</v>
      </c>
      <c r="J39" s="252" t="s">
        <v>8741</v>
      </c>
    </row>
    <row r="40" spans="2:10" ht="32.4" x14ac:dyDescent="0.2">
      <c r="C40" s="194" t="s">
        <v>11133</v>
      </c>
      <c r="D40" s="484"/>
      <c r="E40" s="491" t="s">
        <v>8546</v>
      </c>
      <c r="F40" s="492"/>
      <c r="G40" s="198" t="str">
        <f t="shared" si="1"/>
        <v>必須</v>
      </c>
      <c r="H40" s="119"/>
      <c r="I40" s="348" t="s">
        <v>8758</v>
      </c>
      <c r="J40" s="252" t="s">
        <v>8532</v>
      </c>
    </row>
    <row r="41" spans="2:10" ht="33"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49.2"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8727</v>
      </c>
      <c r="F52" s="503"/>
      <c r="G52" s="201" t="str">
        <f>IF(ISBLANK(H52),"必須","入力済")</f>
        <v>必須</v>
      </c>
      <c r="H52" s="118"/>
      <c r="I52" s="338" t="s">
        <v>8760</v>
      </c>
      <c r="J52" s="257" t="s">
        <v>8729</v>
      </c>
    </row>
    <row r="53" spans="2:10" ht="33"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5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岩手県</v>
      </c>
      <c r="I78" s="367" t="s">
        <v>8613</v>
      </c>
      <c r="J78" s="244" t="s">
        <v>8611</v>
      </c>
    </row>
    <row r="79" spans="1:11" ht="33" customHeight="1" x14ac:dyDescent="0.2">
      <c r="A79" s="368" t="str">
        <f>行政用!H18</f>
        <v>岩手県_03</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2.4"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2.4"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2.4"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2.4"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8734</v>
      </c>
      <c r="E181" s="538"/>
      <c r="F181" s="539"/>
      <c r="G181" s="221" t="str">
        <f>IF(ISBLANK(H181),"必須","入力済")</f>
        <v>必須</v>
      </c>
      <c r="H181" s="74"/>
      <c r="I181" s="375" t="s">
        <v>8760</v>
      </c>
      <c r="J181" s="258" t="s">
        <v>8754</v>
      </c>
    </row>
    <row r="182" spans="2:10" ht="33"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2.4"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Q14" sqref="Q14"/>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561" t="str">
        <f>IF(ISBLANK(行政用!H17), "", 行政用!H17)</f>
        <v>岩手県知事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市町村受付欄　　　　　　　　県受付欄</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Ｐ明朝,標準"&amp;16様式第１号（第３関係）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4" sqref="I14"/>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2.4" x14ac:dyDescent="0.2">
      <c r="C18" s="194" t="s">
        <v>8036</v>
      </c>
      <c r="D18" s="436"/>
      <c r="E18" s="911" t="s">
        <v>8822</v>
      </c>
      <c r="F18" s="911"/>
      <c r="G18" s="239" t="str">
        <f>IF(ISBLANK(H18),"必須","入力済")</f>
        <v>入力済</v>
      </c>
      <c r="H18" s="58" t="s">
        <v>8826</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09" t="s">
        <v>8507</v>
      </c>
      <c r="F30" s="909"/>
      <c r="G30" s="241" t="str">
        <f>IF(ISBLANK(H30), "任意", "入力済" &amp; CHAR(10) &amp; "（" &amp; LEN(SUBSTITUTE(H30, CHAR(10), "")) &amp; "文字）")</f>
        <v>入力済
（18文字）</v>
      </c>
      <c r="H30" s="104" t="s">
        <v>11189</v>
      </c>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4">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23"/>
      <c r="E54" s="921" t="s">
        <v>8915</v>
      </c>
      <c r="F54" s="921"/>
      <c r="G54" s="213" t="str">
        <f>IF(ISBLANK(H54),"任意","入力済")</f>
        <v>任意</v>
      </c>
      <c r="H54" s="91"/>
      <c r="I54" s="234" t="s">
        <v>8904</v>
      </c>
      <c r="J54" s="281" t="s">
        <v>8914</v>
      </c>
    </row>
    <row r="55" spans="3:10" s="195" customFormat="1" ht="32.4"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03</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03</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阿部 杏祐</cp:lastModifiedBy>
  <cp:lastPrinted>2026-02-25T01:21:21Z</cp:lastPrinted>
  <dcterms:created xsi:type="dcterms:W3CDTF">2005-07-01T05:21:10Z</dcterms:created>
  <dcterms:modified xsi:type="dcterms:W3CDTF">2026-02-25T01:21:24Z</dcterms:modified>
</cp:coreProperties>
</file>