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wa0771\Desktop\06-1\06 岩泉町-田野畑村-普代村-軽米町-野田村\"/>
    </mc:Choice>
  </mc:AlternateContent>
  <bookViews>
    <workbookView xWindow="0" yWindow="0" windowWidth="23040" windowHeight="9090" tabRatio="706"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BE36" i="10"/>
  <c r="AM36" i="10"/>
  <c r="C36" i="10"/>
  <c r="AM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s="1"/>
  <c r="BW35" i="10" l="1"/>
  <c r="BW36" i="10" s="1"/>
  <c r="BW37" i="10" s="1"/>
  <c r="BW38" i="10" s="1"/>
  <c r="BW39" i="10" s="1"/>
  <c r="CO34" i="10" l="1"/>
  <c r="CO35" i="10" s="1"/>
</calcChain>
</file>

<file path=xl/sharedStrings.xml><?xml version="1.0" encoding="utf-8"?>
<sst xmlns="http://schemas.openxmlformats.org/spreadsheetml/2006/main" count="1117" uniqueCount="626">
  <si>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</si>
  <si>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</si>
  <si>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</si>
  <si>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</si>
  <si>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</si>
  <si>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</si>
  <si>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</si>
  <si>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</si>
  <si>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</si>
  <si>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</si>
  <si>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</si>
  <si>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</si>
  <si>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</si>
  <si>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</si>
  <si>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</si>
  <si>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</si>
  <si>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</si>
  <si>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</si>
  <si>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</si>
  <si>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</si>
  <si>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</si>
  <si>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</si>
  <si>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</si>
  <si>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</si>
  <si>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</si>
  <si>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</si>
  <si>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</si>
  <si>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</si>
  <si>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</si>
  <si>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</si>
  <si>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</si>
  <si>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</si>
  <si>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</si>
  <si>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</si>
  <si>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</si>
  <si>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</si>
  <si>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</si>
  <si>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</si>
  <si>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</si>
  <si>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</si>
  <si>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</si>
  <si>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</si>
  <si>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</si>
  <si>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</si>
  <si>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</si>
  <si>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</si>
  <si>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</si>
  <si>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</si>
  <si>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</si>
  <si>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</si>
  <si>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</si>
  <si>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</si>
  <si>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</si>
  <si>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</si>
  <si>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</si>
  <si>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</si>
  <si>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</si>
  <si>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</si>
  <si>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</si>
  <si>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</si>
  <si>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</si>
  <si>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</si>
  <si>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</si>
  <si>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</si>
  <si>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</si>
  <si>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</si>
  <si>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</si>
  <si>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</si>
  <si>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</si>
  <si>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</si>
  <si>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</si>
  <si>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</si>
  <si>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</si>
  <si>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</si>
  <si>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</si>
  <si>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</si>
  <si>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</si>
  <si>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</si>
  <si>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</si>
  <si>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</si>
  <si>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</si>
  <si>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</si>
  <si>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</si>
  <si>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</si>
  <si>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</si>
  <si>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</si>
  <si>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</si>
  <si>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</si>
  <si>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</si>
  <si>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</si>
  <si>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</si>
  <si>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</si>
  <si>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</si>
  <si>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</si>
  <si>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</si>
  <si>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</si>
  <si>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</si>
  <si>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</si>
  <si>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</si>
  <si>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</si>
  <si>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</si>
  <si>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</si>
  <si>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</si>
  <si>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</si>
  <si>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</si>
  <si>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</si>
  <si>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</si>
  <si>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</si>
  <si>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</si>
  <si>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</si>
  <si>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</si>
  <si>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</si>
  <si>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</si>
  <si>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</si>
  <si>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</si>
  <si>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</si>
  <si>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</si>
  <si>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</si>
  <si>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</si>
  <si>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</si>
  <si>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</si>
  <si>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</si>
  <si>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</si>
  <si>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</si>
  <si>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</si>
  <si>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</si>
  <si>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</si>
  <si>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</si>
  <si>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</si>
  <si>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</si>
  <si>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</si>
  <si>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</si>
  <si>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</si>
  <si>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</si>
  <si>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</si>
  <si>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</si>
  <si>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</si>
  <si>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</si>
  <si>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</si>
  <si>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</si>
  <si>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</si>
  <si>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</si>
  <si>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</si>
  <si>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</si>
  <si>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</si>
  <si>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</si>
  <si>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</si>
  <si>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</si>
  <si>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</si>
  <si>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</si>
  <si>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</si>
  <si>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</si>
  <si>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</si>
  <si>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</si>
  <si>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</si>
  <si>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</si>
  <si>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</si>
  <si>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</si>
  <si>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</si>
  <si>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</si>
  <si>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</si>
  <si>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</si>
  <si>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</si>
  <si>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</si>
  <si>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</si>
  <si>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</si>
  <si>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</si>
  <si>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</si>
  <si>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</si>
  <si>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</si>
  <si>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</si>
  <si>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</si>
  <si>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</si>
  <si>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</si>
  <si>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</si>
  <si>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</si>
  <si>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</si>
  <si>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</si>
  <si>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</si>
  <si>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</si>
  <si>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</si>
  <si>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</si>
  <si>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</si>
  <si>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</si>
  <si>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</si>
  <si>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</si>
  <si>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</si>
  <si>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</si>
  <si>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</si>
  <si>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</si>
  <si>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</si>
  <si>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</si>
  <si>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</si>
  <si>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</si>
  <si>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</si>
  <si>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</si>
  <si>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</si>
  <si>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</si>
  <si>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</si>
  <si>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</si>
  <si>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</si>
  <si>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</si>
  <si>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</si>
  <si>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</si>
  <si>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</si>
  <si>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</si>
  <si>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</si>
  <si>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</si>
  <si>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</si>
  <si>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</si>
  <si>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</si>
  <si>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</si>
  <si>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</si>
  <si>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</si>
  <si>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</si>
  <si>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岩手県岩泉町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</si>
  <si>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</si>
  <si>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</si>
  <si>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</si>
  <si>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</si>
  <si>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</si>
  <si>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</si>
  <si>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</si>
  <si>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</si>
  <si>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</si>
  <si>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</si>
  <si>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</si>
  <si>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</si>
  <si>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</si>
  <si>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</si>
  <si>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</si>
  <si>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</si>
  <si>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</si>
  <si>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</si>
  <si>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</si>
  <si>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</si>
  <si>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</si>
  <si>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</si>
  <si>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</si>
  <si>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</si>
  <si>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</si>
  <si>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</si>
  <si>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</si>
  <si>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</si>
  <si>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</si>
  <si>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</si>
  <si>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</si>
  <si>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</si>
  <si>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</si>
  <si>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</si>
  <si>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</si>
  <si>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</si>
  <si>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</si>
  <si>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</si>
  <si>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</si>
  <si>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</si>
  <si>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</si>
  <si>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</si>
  <si>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</si>
  <si>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</si>
  <si>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</si>
  <si>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</si>
  <si>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</si>
  <si>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</si>
  <si>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</si>
  <si>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</si>
  <si>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</si>
  <si>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</si>
  <si>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</si>
  <si>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</si>
  <si>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</si>
  <si>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</si>
  <si>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</si>
  <si>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</si>
  <si>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</si>
  <si>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</si>
  <si>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</si>
  <si>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</si>
  <si>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</si>
  <si>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</si>
  <si>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</si>
  <si>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</si>
  <si>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</si>
  <si>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</si>
  <si>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</si>
  <si>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</si>
  <si>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</si>
  <si>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</si>
  <si>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</si>
  <si>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</si>
  <si>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</si>
  <si>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</si>
  <si>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</si>
  <si>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</si>
  <si>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</si>
  <si>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</si>
  <si>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</si>
  <si>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</si>
  <si>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</si>
  <si>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</si>
  <si>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</si>
  <si>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</si>
  <si>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</si>
  <si>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</si>
  <si>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</si>
  <si>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</si>
  <si>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</si>
  <si>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</si>
  <si>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</si>
  <si>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</si>
  <si>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</si>
  <si>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</si>
  <si>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</si>
  <si>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</si>
  <si>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</si>
  <si>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</si>
  <si>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</si>
  <si>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</si>
  <si>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</si>
  <si>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</si>
  <si>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</si>
  <si>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</si>
  <si>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</si>
  <si>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</si>
  <si>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</si>
  <si>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</si>
  <si>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</si>
  <si>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</si>
  <si>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</si>
  <si>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</si>
  <si>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</si>
  <si>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</si>
  <si>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</si>
  <si>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</si>
  <si>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</si>
  <si>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</si>
  <si>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</si>
  <si>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</si>
  <si>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</si>
  <si>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</si>
  <si>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</si>
  <si>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</si>
  <si>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</si>
  <si>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</si>
  <si>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</si>
  <si>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</si>
  <si>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</si>
  <si>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</si>
  <si>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</si>
  <si>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</si>
  <si>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</si>
  <si>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</si>
  <si>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</si>
  <si>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</si>
  <si>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</si>
  <si>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</si>
  <si>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</si>
  <si>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</si>
  <si>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</si>
  <si>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</si>
  <si>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</si>
  <si>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</si>
  <si>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</si>
  <si>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</si>
  <si>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</si>
  <si>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</si>
  <si>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</si>
  <si>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</si>
  <si>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</si>
  <si>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岩手県岩泉町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</si>
  <si>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</si>
  <si>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</si>
  <si>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</si>
  <si>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</si>
  <si>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</si>
  <si>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</si>
  <si>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</si>
  <si>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</si>
  <si>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</si>
  <si>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</si>
  <si>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</si>
  <si>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</si>
  <si>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</si>
  <si>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</si>
  <si>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</si>
  <si>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</si>
  <si>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</si>
  <si>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</si>
  <si>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</si>
  <si>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</si>
  <si>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</si>
  <si>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</si>
  <si>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</si>
  <si>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</si>
  <si>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</si>
  <si>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</si>
  <si>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</si>
  <si>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</si>
  <si>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</si>
  <si>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</si>
  <si>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</si>
  <si>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</si>
  <si>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</si>
  <si>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</si>
  <si>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</si>
  <si>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</si>
  <si>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</si>
  <si>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</si>
  <si>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</si>
  <si>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</si>
  <si>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</si>
  <si>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</si>
  <si>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</si>
  <si>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</si>
  <si>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</si>
  <si>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</si>
  <si>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</si>
  <si>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</si>
  <si>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</si>
  <si>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</si>
  <si>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</si>
  <si>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</si>
  <si>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</si>
  <si>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</si>
  <si>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</si>
  <si>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</si>
  <si>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</si>
  <si>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</si>
  <si>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</si>
  <si>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</si>
  <si>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</si>
  <si>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</si>
  <si>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</si>
  <si>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</si>
  <si>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</si>
  <si>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</si>
  <si>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</si>
  <si>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</si>
  <si>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</si>
  <si>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</si>
  <si>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</si>
  <si>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</si>
  <si>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</si>
  <si>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</si>
  <si>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</si>
  <si>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</si>
  <si>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</si>
  <si>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</si>
  <si>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</si>
  <si>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</si>
  <si>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</si>
  <si>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</si>
  <si>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</si>
  <si>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</si>
  <si>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</si>
  <si>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</si>
  <si>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</si>
  <si>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</si>
  <si>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</si>
  <si>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</si>
  <si>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</si>
  <si>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</si>
  <si>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</si>
  <si>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</si>
  <si>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</si>
  <si>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</si>
  <si>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</si>
  <si>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</si>
  <si>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</si>
  <si>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</si>
  <si>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</si>
  <si>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</si>
  <si>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</si>
  <si>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</si>
  <si>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</si>
  <si>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</si>
  <si>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</si>
  <si>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</si>
  <si>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</si>
  <si>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</si>
  <si>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</si>
  <si>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</si>
  <si>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</si>
  <si>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</si>
  <si>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</si>
  <si>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t>
    <phoneticPr fontId="5"/>
  </si>
  <si>
    <t>-</t>
    <phoneticPr fontId="5"/>
  </si>
  <si>
    <t>(Ｆ)</t>
    <phoneticPr fontId="5"/>
  </si>
  <si>
    <t>介護保険特別会計（事業勘定）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</si>
  <si>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</si>
  <si>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</si>
  <si>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</si>
  <si>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</si>
  <si>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</si>
  <si>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</si>
  <si>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</si>
  <si>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</si>
  <si>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</si>
  <si>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</si>
  <si>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</si>
  <si>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</si>
  <si>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</si>
  <si>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</si>
  <si>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</si>
  <si>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</si>
  <si>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</si>
  <si>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</si>
  <si>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</si>
  <si>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</si>
  <si>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</si>
  <si>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</si>
  <si>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</si>
  <si>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</si>
  <si>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</si>
  <si>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</si>
  <si>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</si>
  <si>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</si>
  <si>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</si>
  <si>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</si>
  <si>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</si>
  <si>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</si>
  <si>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</si>
  <si>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</si>
  <si>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</si>
  <si>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</si>
  <si>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</si>
  <si>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</si>
  <si>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</si>
  <si>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</si>
  <si>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</si>
  <si>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</si>
  <si>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</si>
  <si>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</si>
  <si>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</si>
  <si>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</si>
  <si>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</si>
  <si>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</si>
  <si>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</si>
  <si>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</si>
  <si>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</si>
  <si>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</si>
  <si>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</si>
  <si>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</si>
  <si>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</si>
  <si>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</si>
  <si>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</si>
  <si>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</si>
  <si>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</si>
  <si>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</si>
  <si>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</si>
  <si>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</si>
  <si>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</si>
  <si>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</si>
  <si>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</si>
  <si>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</si>
  <si>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</si>
  <si>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</si>
  <si>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</si>
  <si>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</si>
  <si>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</si>
  <si>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</si>
  <si>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</si>
  <si>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</si>
  <si>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</si>
  <si>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</si>
  <si>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</si>
  <si>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</si>
  <si>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</si>
  <si>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</si>
  <si>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</si>
  <si>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</si>
  <si>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</si>
  <si>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</si>
  <si>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</si>
  <si>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3.27</t>
  </si>
  <si>
    <t>一般会計</t>
  </si>
  <si>
    <t>水道事業会計</t>
  </si>
  <si>
    <t>介護保険特別会計（事業勘定）</t>
  </si>
  <si>
    <t>国民健康保険特別会計（事業勘定）</t>
  </si>
  <si>
    <t>観光事業特別会計</t>
  </si>
  <si>
    <t>公共下水道事業特別会計</t>
  </si>
  <si>
    <t>国民健康保険特別会計（診療施設勘定）</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</si>
  <si>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</si>
  <si>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</si>
  <si>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</si>
  <si>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</si>
  <si>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</si>
  <si>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</si>
  <si>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</si>
  <si>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</si>
  <si>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</si>
  <si>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</si>
  <si>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</si>
  <si>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宮古地区広域行政組合</t>
    <rPh sb="0" eb="2">
      <t>ミヤコ</t>
    </rPh>
    <rPh sb="2" eb="4">
      <t>チク</t>
    </rPh>
    <rPh sb="4" eb="6">
      <t>コウイキ</t>
    </rPh>
    <rPh sb="6" eb="8">
      <t>ギョウセイ</t>
    </rPh>
    <rPh sb="8" eb="10">
      <t>クミアイ</t>
    </rPh>
    <phoneticPr fontId="2"/>
  </si>
  <si>
    <t>岩手県沿岸知的障害児施設組合</t>
    <rPh sb="0" eb="3">
      <t>イワテケン</t>
    </rPh>
    <rPh sb="3" eb="5">
      <t>エンガン</t>
    </rPh>
    <rPh sb="5" eb="7">
      <t>チテキ</t>
    </rPh>
    <rPh sb="7" eb="9">
      <t>ショウガイ</t>
    </rPh>
    <rPh sb="9" eb="10">
      <t>ジ</t>
    </rPh>
    <rPh sb="10" eb="12">
      <t>シセツ</t>
    </rPh>
    <rPh sb="12" eb="14">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</si>
  <si>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</si>
  <si>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</si>
  <si>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岩泉農業振興公社</t>
    <rPh sb="0" eb="2">
      <t>イワイズミ</t>
    </rPh>
    <rPh sb="2" eb="4">
      <t>ノウギョウ</t>
    </rPh>
    <rPh sb="4" eb="6">
      <t>シンコウ</t>
    </rPh>
    <rPh sb="6" eb="8">
      <t>コウシャ</t>
    </rPh>
    <phoneticPr fontId="2"/>
  </si>
  <si>
    <t>岩泉ホールディングス</t>
    <rPh sb="0" eb="2">
      <t>イワイズミ</t>
    </rPh>
    <phoneticPr fontId="2"/>
  </si>
  <si>
    <t>-</t>
    <phoneticPr fontId="2"/>
  </si>
  <si>
    <t>-</t>
    <phoneticPr fontId="2"/>
  </si>
  <si>
    <t>-</t>
    <phoneticPr fontId="2"/>
  </si>
  <si>
    <t>-</t>
    <phoneticPr fontId="2"/>
  </si>
  <si>
    <t>-</t>
    <phoneticPr fontId="2"/>
  </si>
  <si>
    <t>-</t>
    <phoneticPr fontId="2"/>
  </si>
  <si>
    <t>公共施設等整備基金</t>
    <phoneticPr fontId="5"/>
  </si>
  <si>
    <t>高齢者福祉基金</t>
    <phoneticPr fontId="5"/>
  </si>
  <si>
    <t>森林環境譲与税基金</t>
    <phoneticPr fontId="5"/>
  </si>
  <si>
    <t>日本短角種肥育素牛導入資金貸付基金</t>
    <phoneticPr fontId="5"/>
  </si>
  <si>
    <t>新型コロナウイルス感染症対策利子補給基金</t>
    <phoneticPr fontId="5"/>
  </si>
  <si>
    <t>-</t>
    <phoneticPr fontId="2"/>
  </si>
  <si>
    <t>-</t>
    <phoneticPr fontId="2"/>
  </si>
  <si>
    <t>-</t>
    <phoneticPr fontId="2"/>
  </si>
  <si>
    <t>-</t>
    <phoneticPr fontId="2"/>
  </si>
  <si>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</si>
  <si>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</si>
  <si>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</si>
  <si>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</si>
  <si>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</si>
  <si>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</si>
  <si>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令和元年度決算から発生していない。実質公債比率は、類似団体平均よりも高く、上昇傾向にある。類似団体平均よりも高い要因は、平成27年度までに実施した複数の公共施設の整備に加え、平成28年台風第10号災害に係る災害復旧事業により、元利償還金が高い水準にあるためである。実質公債費比率は、今後も同程度の水準で推移することが予測されることから、これまで以上に公債費の適正化に取り組む必要がある。</t>
    <rPh sb="27" eb="29">
      <t>ジッシツ</t>
    </rPh>
    <rPh sb="29" eb="31">
      <t>コウサイ</t>
    </rPh>
    <rPh sb="31" eb="33">
      <t>ヒリツ</t>
    </rPh>
    <rPh sb="55" eb="59">
      <t>ルイジダンタイ</t>
    </rPh>
    <rPh sb="64" eb="65">
      <t>タカ</t>
    </rPh>
    <rPh sb="66" eb="68">
      <t>ヨウイン</t>
    </rPh>
    <rPh sb="70" eb="72">
      <t>ヘイセイ</t>
    </rPh>
    <rPh sb="74" eb="76">
      <t>ネンド</t>
    </rPh>
    <rPh sb="79" eb="81">
      <t>ジッシ</t>
    </rPh>
    <rPh sb="83" eb="85">
      <t>フクスウ</t>
    </rPh>
    <rPh sb="86" eb="88">
      <t>コウキョウ</t>
    </rPh>
    <rPh sb="88" eb="90">
      <t>シセツ</t>
    </rPh>
    <rPh sb="91" eb="93">
      <t>セイビ</t>
    </rPh>
    <rPh sb="94" eb="95">
      <t>クワ</t>
    </rPh>
    <rPh sb="108" eb="110">
      <t>サイガイ</t>
    </rPh>
    <rPh sb="129" eb="130">
      <t>タカ</t>
    </rPh>
    <rPh sb="131" eb="133">
      <t>スイジュン</t>
    </rPh>
    <rPh sb="151" eb="153">
      <t>コンゴ</t>
    </rPh>
    <rPh sb="154" eb="157">
      <t>ドウテイド</t>
    </rPh>
    <rPh sb="158" eb="160">
      <t>スイジュン</t>
    </rPh>
    <rPh sb="161" eb="163">
      <t>スイイ</t>
    </rPh>
    <rPh sb="168" eb="170">
      <t>ヨソク</t>
    </rPh>
    <rPh sb="193" eb="194">
      <t>ト</t>
    </rPh>
    <rPh sb="195" eb="196">
      <t>ク</t>
    </rPh>
    <rPh sb="197" eb="199">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</si>
  <si>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</si>
  <si>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</si>
  <si>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</si>
  <si>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令和元年度決算から発生していない。有形固定資産減価償却率は、類似団体平均から1.4ポイント低い状況となっているが、平成28年台風第10号災害以降、災害復旧事業を最優先で実施していることから、老朽化対策等を十分に進められず、増加傾向にある。今後は、個別施設計画等に基づき、施設の維持管理等の適正化を進める必要がある。</t>
    <rPh sb="2" eb="4">
      <t>ショウライ</t>
    </rPh>
    <rPh sb="4" eb="6">
      <t>フタン</t>
    </rPh>
    <rPh sb="6" eb="8">
      <t>ヒリツ</t>
    </rPh>
    <rPh sb="10" eb="12">
      <t>レイワ</t>
    </rPh>
    <rPh sb="12" eb="14">
      <t>ガンネン</t>
    </rPh>
    <rPh sb="14" eb="15">
      <t>ド</t>
    </rPh>
    <rPh sb="15" eb="17">
      <t>ケッサン</t>
    </rPh>
    <rPh sb="78" eb="80">
      <t>サイガイ</t>
    </rPh>
    <rPh sb="121" eb="123">
      <t>ゾウカ</t>
    </rPh>
    <rPh sb="123" eb="125">
      <t>ケイコウ</t>
    </rPh>
    <rPh sb="139" eb="140">
      <t>トウ</t>
    </rPh>
    <rPh sb="141" eb="142">
      <t>モト</t>
    </rPh>
    <rPh sb="158" eb="159">
      <t>スス</t>
    </rPh>
    <rPh sb="161" eb="163">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</si>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</sst>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xmlns:c16r2="http://schemas.microsoft.com/office/drawing/2015/06/chart">
            <c:ext xmlns:c16="http://schemas.microsoft.com/office/drawing/2014/chart" uri="{C3380CC4-5D6E-409C-BE32-E72D297353CC}">
              <c16:uniqueId val="{00000000-B5A5-46C8-9107-A7FA4A42B2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607696</c:v>
                </c:pt>
                <c:pt idx="1">
                  <c:v>292302</c:v>
                </c:pt>
                <c:pt idx="2">
                  <c:v>220473</c:v>
                </c:pt>
                <c:pt idx="3">
                  <c:v>182801</c:v>
                </c:pt>
                <c:pt idx="4">
                  <c:v>195137</c:v>
                </c:pt>
              </c:numCache>
            </c:numRef>
          </c:val>
          <c:smooth val="0"/>
          <c:extLst xmlns:c16r2="http://schemas.microsoft.com/office/drawing/2015/06/chart">
            <c:ext xmlns:c16="http://schemas.microsoft.com/office/drawing/2014/chart" uri="{C3380CC4-5D6E-409C-BE32-E72D297353CC}">
              <c16:uniqueId val="{00000001-B5A5-46C8-9107-A7FA4A42B2B4}"/>
            </c:ext>
          </c:extLst>
        </c:ser>
        <c:dLbls>
          <c:showLegendKey val="0"/>
          <c:showVal val="0"/>
          <c:showCatName val="0"/>
          <c:showSerName val="0"/>
          <c:showPercent val="0"/>
          <c:showBubbleSize val="0"/>
        </c:dLbls>
        <c:marker val="1"/>
        <c:smooth val="0"/>
        <c:axId val="433984952"/>
        <c:axId val="392387640"/>
      </c:lineChart>
      <c:catAx>
        <c:axId val="43398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387640"/>
        <c:crosses val="autoZero"/>
        <c:auto val="1"/>
        <c:lblAlgn val="ctr"/>
        <c:lblOffset val="100"/>
        <c:tickLblSkip val="1"/>
        <c:tickMarkSkip val="1"/>
        <c:noMultiLvlLbl val="0"/>
      </c:catAx>
      <c:valAx>
        <c:axId val="3923876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98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8.2100000000000009</c:v>
                </c:pt>
                <c:pt idx="1">
                  <c:v>28.08</c:v>
                </c:pt>
                <c:pt idx="2">
                  <c:v>14.05</c:v>
                </c:pt>
                <c:pt idx="3">
                  <c:v>11.19</c:v>
                </c:pt>
                <c:pt idx="4">
                  <c:v>9.8800000000000008</c:v>
                </c:pt>
              </c:numCache>
            </c:numRef>
          </c:val>
          <c:extLst xmlns:c16r2="http://schemas.microsoft.com/office/drawing/2015/06/chart">
            <c:ext xmlns:c16="http://schemas.microsoft.com/office/drawing/2014/chart" uri="{C3380CC4-5D6E-409C-BE32-E72D297353CC}">
              <c16:uniqueId val="{00000000-5645-4959-9672-A52BB0E407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21.18</c:v>
                </c:pt>
                <c:pt idx="1">
                  <c:v>23.16</c:v>
                </c:pt>
                <c:pt idx="2">
                  <c:v>33.71</c:v>
                </c:pt>
                <c:pt idx="3">
                  <c:v>36.65</c:v>
                </c:pt>
                <c:pt idx="4">
                  <c:v>35.39</c:v>
                </c:pt>
              </c:numCache>
            </c:numRef>
          </c:val>
          <c:extLst xmlns:c16r2="http://schemas.microsoft.com/office/drawing/2015/06/chart">
            <c:ext xmlns:c16="http://schemas.microsoft.com/office/drawing/2014/chart" uri="{C3380CC4-5D6E-409C-BE32-E72D297353CC}">
              <c16:uniqueId val="{00000001-5645-4959-9672-A52BB0E407D3}"/>
            </c:ext>
          </c:extLst>
        </c:ser>
        <c:dLbls>
          <c:showLegendKey val="0"/>
          <c:showVal val="0"/>
          <c:showCatName val="0"/>
          <c:showSerName val="0"/>
          <c:showPercent val="0"/>
          <c:showBubbleSize val="0"/>
        </c:dLbls>
        <c:gapWidth val="250"/>
        <c:overlap val="100"/>
        <c:axId val="392388424"/>
        <c:axId val="39238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28.39</c:v>
                </c:pt>
                <c:pt idx="2">
                  <c:v>-3.27</c:v>
                </c:pt>
                <c:pt idx="3">
                  <c:v>1.2</c:v>
                </c:pt>
                <c:pt idx="4">
                  <c:v>0.3</c:v>
                </c:pt>
              </c:numCache>
            </c:numRef>
          </c:val>
          <c:smooth val="0"/>
          <c:extLst xmlns:c16r2="http://schemas.microsoft.com/office/drawing/2015/06/chart">
            <c:ext xmlns:c16="http://schemas.microsoft.com/office/drawing/2014/chart" uri="{C3380CC4-5D6E-409C-BE32-E72D297353CC}">
              <c16:uniqueId val="{00000002-5645-4959-9672-A52BB0E407D3}"/>
            </c:ext>
          </c:extLst>
        </c:ser>
        <c:dLbls>
          <c:showLegendKey val="0"/>
          <c:showVal val="0"/>
          <c:showCatName val="0"/>
          <c:showSerName val="0"/>
          <c:showPercent val="0"/>
          <c:showBubbleSize val="0"/>
        </c:dLbls>
        <c:marker val="1"/>
        <c:smooth val="0"/>
        <c:axId val="392388424"/>
        <c:axId val="392385680"/>
      </c:lineChart>
      <c:catAx>
        <c:axId val="39238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385680"/>
        <c:crosses val="autoZero"/>
        <c:auto val="1"/>
        <c:lblAlgn val="ctr"/>
        <c:lblOffset val="100"/>
        <c:tickLblSkip val="1"/>
        <c:tickMarkSkip val="1"/>
        <c:noMultiLvlLbl val="0"/>
      </c:catAx>
      <c:valAx>
        <c:axId val="39238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8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0.75</c:v>
                </c:pt>
                <c:pt idx="2">
                  <c:v>#N/A</c:v>
                </c:pt>
                <c:pt idx="3">
                  <c:v>0.28999999999999998</c:v>
                </c:pt>
                <c:pt idx="4">
                  <c:v>#N/A</c:v>
                </c:pt>
                <c:pt idx="5">
                  <c:v>1.21</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A383-4301-BC28-A2B90A952A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83-4301-BC28-A2B90A952A72}"/>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383-4301-BC28-A2B90A952A72}"/>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3-A383-4301-BC28-A2B90A952A7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0.17</c:v>
                </c:pt>
                <c:pt idx="4">
                  <c:v>#N/A</c:v>
                </c:pt>
                <c:pt idx="5">
                  <c:v>0.15</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4-A383-4301-BC28-A2B90A952A72}"/>
            </c:ext>
          </c:extLst>
        </c:ser>
        <c:ser>
          <c:idx val="5"/>
          <c:order val="5"/>
          <c:tx>
            <c:strRef>
              <c:f>データシート!$A$32</c:f>
              <c:strCache>
                <c:ptCount val="1"/>
                <c:pt idx="0">
                  <c:v>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0.2</c:v>
                </c:pt>
                <c:pt idx="4">
                  <c:v>#N/A</c:v>
                </c:pt>
                <c:pt idx="5">
                  <c:v>0.27</c:v>
                </c:pt>
                <c:pt idx="6">
                  <c:v>#N/A</c:v>
                </c:pt>
                <c:pt idx="7">
                  <c:v>0.3</c:v>
                </c:pt>
                <c:pt idx="8">
                  <c:v>#N/A</c:v>
                </c:pt>
                <c:pt idx="9">
                  <c:v>0.17</c:v>
                </c:pt>
              </c:numCache>
            </c:numRef>
          </c:val>
          <c:extLst xmlns:c16r2="http://schemas.microsoft.com/office/drawing/2015/06/chart">
            <c:ext xmlns:c16="http://schemas.microsoft.com/office/drawing/2014/chart" uri="{C3380CC4-5D6E-409C-BE32-E72D297353CC}">
              <c16:uniqueId val="{00000005-A383-4301-BC28-A2B90A952A7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0.37</c:v>
                </c:pt>
                <c:pt idx="2">
                  <c:v>#N/A</c:v>
                </c:pt>
                <c:pt idx="3">
                  <c:v>0.01</c:v>
                </c:pt>
                <c:pt idx="4">
                  <c:v>#N/A</c:v>
                </c:pt>
                <c:pt idx="5">
                  <c:v>0.24</c:v>
                </c:pt>
                <c:pt idx="6">
                  <c:v>#N/A</c:v>
                </c:pt>
                <c:pt idx="7">
                  <c:v>0.37</c:v>
                </c:pt>
                <c:pt idx="8">
                  <c:v>#N/A</c:v>
                </c:pt>
                <c:pt idx="9">
                  <c:v>0.6</c:v>
                </c:pt>
              </c:numCache>
            </c:numRef>
          </c:val>
          <c:extLst xmlns:c16r2="http://schemas.microsoft.com/office/drawing/2015/06/chart">
            <c:ext xmlns:c16="http://schemas.microsoft.com/office/drawing/2014/chart" uri="{C3380CC4-5D6E-409C-BE32-E72D297353CC}">
              <c16:uniqueId val="{00000006-A383-4301-BC28-A2B90A952A72}"/>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0.62</c:v>
                </c:pt>
                <c:pt idx="2">
                  <c:v>#N/A</c:v>
                </c:pt>
                <c:pt idx="3">
                  <c:v>0.55000000000000004</c:v>
                </c:pt>
                <c:pt idx="4">
                  <c:v>#N/A</c:v>
                </c:pt>
                <c:pt idx="5">
                  <c:v>0.32</c:v>
                </c:pt>
                <c:pt idx="6">
                  <c:v>#N/A</c:v>
                </c:pt>
                <c:pt idx="7">
                  <c:v>0.89</c:v>
                </c:pt>
                <c:pt idx="8">
                  <c:v>#N/A</c:v>
                </c:pt>
                <c:pt idx="9">
                  <c:v>1</c:v>
                </c:pt>
              </c:numCache>
            </c:numRef>
          </c:val>
          <c:extLst xmlns:c16r2="http://schemas.microsoft.com/office/drawing/2015/06/chart">
            <c:ext xmlns:c16="http://schemas.microsoft.com/office/drawing/2014/chart" uri="{C3380CC4-5D6E-409C-BE32-E72D297353CC}">
              <c16:uniqueId val="{00000007-A383-4301-BC28-A2B90A952A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4.7</c:v>
                </c:pt>
                <c:pt idx="8">
                  <c:v>#N/A</c:v>
                </c:pt>
                <c:pt idx="9">
                  <c:v>4.21</c:v>
                </c:pt>
              </c:numCache>
            </c:numRef>
          </c:val>
          <c:extLst xmlns:c16r2="http://schemas.microsoft.com/office/drawing/2015/06/chart">
            <c:ext xmlns:c16="http://schemas.microsoft.com/office/drawing/2014/chart" uri="{C3380CC4-5D6E-409C-BE32-E72D297353CC}">
              <c16:uniqueId val="{00000008-A383-4301-BC28-A2B90A952A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8.24</c:v>
                </c:pt>
                <c:pt idx="2">
                  <c:v>#N/A</c:v>
                </c:pt>
                <c:pt idx="3">
                  <c:v>28.08</c:v>
                </c:pt>
                <c:pt idx="4">
                  <c:v>#N/A</c:v>
                </c:pt>
                <c:pt idx="5">
                  <c:v>14.04</c:v>
                </c:pt>
                <c:pt idx="6">
                  <c:v>#N/A</c:v>
                </c:pt>
                <c:pt idx="7">
                  <c:v>11.19</c:v>
                </c:pt>
                <c:pt idx="8">
                  <c:v>#N/A</c:v>
                </c:pt>
                <c:pt idx="9">
                  <c:v>9.8699999999999992</c:v>
                </c:pt>
              </c:numCache>
            </c:numRef>
          </c:val>
          <c:extLst xmlns:c16r2="http://schemas.microsoft.com/office/drawing/2015/06/chart">
            <c:ext xmlns:c16="http://schemas.microsoft.com/office/drawing/2014/chart" uri="{C3380CC4-5D6E-409C-BE32-E72D297353CC}">
              <c16:uniqueId val="{00000009-A383-4301-BC28-A2B90A952A72}"/>
            </c:ext>
          </c:extLst>
        </c:ser>
        <c:dLbls>
          <c:showLegendKey val="0"/>
          <c:showVal val="0"/>
          <c:showCatName val="0"/>
          <c:showSerName val="0"/>
          <c:showPercent val="0"/>
          <c:showBubbleSize val="0"/>
        </c:dLbls>
        <c:gapWidth val="150"/>
        <c:overlap val="100"/>
        <c:axId val="392386856"/>
        <c:axId val="392388032"/>
      </c:barChart>
      <c:catAx>
        <c:axId val="39238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88032"/>
        <c:crosses val="autoZero"/>
        <c:auto val="1"/>
        <c:lblAlgn val="ctr"/>
        <c:lblOffset val="100"/>
        <c:tickLblSkip val="1"/>
        <c:tickMarkSkip val="1"/>
        <c:noMultiLvlLbl val="0"/>
      </c:catAx>
      <c:valAx>
        <c:axId val="39238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86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1235</c:v>
                </c:pt>
                <c:pt idx="5">
                  <c:v>1473</c:v>
                </c:pt>
                <c:pt idx="8">
                  <c:v>1437</c:v>
                </c:pt>
                <c:pt idx="11">
                  <c:v>1455</c:v>
                </c:pt>
                <c:pt idx="14">
                  <c:v>1488</c:v>
                </c:pt>
              </c:numCache>
            </c:numRef>
          </c:val>
          <c:extLst xmlns:c16r2="http://schemas.microsoft.com/office/drawing/2015/06/chart">
            <c:ext xmlns:c16="http://schemas.microsoft.com/office/drawing/2014/chart" uri="{C3380CC4-5D6E-409C-BE32-E72D297353CC}">
              <c16:uniqueId val="{00000000-48B9-4AAD-9D70-FD09B710EE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8B9-4AAD-9D70-FD09B710EE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178</c:v>
                </c:pt>
                <c:pt idx="3">
                  <c:v>35</c:v>
                </c:pt>
                <c:pt idx="6">
                  <c:v>33</c:v>
                </c:pt>
                <c:pt idx="9">
                  <c:v>37</c:v>
                </c:pt>
                <c:pt idx="12">
                  <c:v>40</c:v>
                </c:pt>
              </c:numCache>
            </c:numRef>
          </c:val>
          <c:extLst xmlns:c16r2="http://schemas.microsoft.com/office/drawing/2015/06/chart">
            <c:ext xmlns:c16="http://schemas.microsoft.com/office/drawing/2014/chart" uri="{C3380CC4-5D6E-409C-BE32-E72D297353CC}">
              <c16:uniqueId val="{00000002-48B9-4AAD-9D70-FD09B710EE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48B9-4AAD-9D70-FD09B710EE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195</c:v>
                </c:pt>
                <c:pt idx="3">
                  <c:v>205</c:v>
                </c:pt>
                <c:pt idx="6">
                  <c:v>217</c:v>
                </c:pt>
                <c:pt idx="9">
                  <c:v>233</c:v>
                </c:pt>
                <c:pt idx="12">
                  <c:v>234</c:v>
                </c:pt>
              </c:numCache>
            </c:numRef>
          </c:val>
          <c:extLst xmlns:c16r2="http://schemas.microsoft.com/office/drawing/2015/06/chart">
            <c:ext xmlns:c16="http://schemas.microsoft.com/office/drawing/2014/chart" uri="{C3380CC4-5D6E-409C-BE32-E72D297353CC}">
              <c16:uniqueId val="{00000004-48B9-4AAD-9D70-FD09B710EE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B9-4AAD-9D70-FD09B710EE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B9-4AAD-9D70-FD09B710EE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1406</c:v>
                </c:pt>
                <c:pt idx="3">
                  <c:v>1766</c:v>
                </c:pt>
                <c:pt idx="6">
                  <c:v>1818</c:v>
                </c:pt>
                <c:pt idx="9">
                  <c:v>1859</c:v>
                </c:pt>
                <c:pt idx="12">
                  <c:v>1843</c:v>
                </c:pt>
              </c:numCache>
            </c:numRef>
          </c:val>
          <c:extLst xmlns:c16r2="http://schemas.microsoft.com/office/drawing/2015/06/chart">
            <c:ext xmlns:c16="http://schemas.microsoft.com/office/drawing/2014/chart" uri="{C3380CC4-5D6E-409C-BE32-E72D297353CC}">
              <c16:uniqueId val="{00000007-48B9-4AAD-9D70-FD09B710EEDE}"/>
            </c:ext>
          </c:extLst>
        </c:ser>
        <c:dLbls>
          <c:showLegendKey val="0"/>
          <c:showVal val="0"/>
          <c:showCatName val="0"/>
          <c:showSerName val="0"/>
          <c:showPercent val="0"/>
          <c:showBubbleSize val="0"/>
        </c:dLbls>
        <c:gapWidth val="100"/>
        <c:overlap val="100"/>
        <c:axId val="392387248"/>
        <c:axId val="39238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547</c:v>
                </c:pt>
                <c:pt idx="2">
                  <c:v>#N/A</c:v>
                </c:pt>
                <c:pt idx="3">
                  <c:v>#N/A</c:v>
                </c:pt>
                <c:pt idx="4">
                  <c:v>536</c:v>
                </c:pt>
                <c:pt idx="5">
                  <c:v>#N/A</c:v>
                </c:pt>
                <c:pt idx="6">
                  <c:v>#N/A</c:v>
                </c:pt>
                <c:pt idx="7">
                  <c:v>634</c:v>
                </c:pt>
                <c:pt idx="8">
                  <c:v>#N/A</c:v>
                </c:pt>
                <c:pt idx="9">
                  <c:v>#N/A</c:v>
                </c:pt>
                <c:pt idx="10">
                  <c:v>677</c:v>
                </c:pt>
                <c:pt idx="11">
                  <c:v>#N/A</c:v>
                </c:pt>
                <c:pt idx="12">
                  <c:v>#N/A</c:v>
                </c:pt>
                <c:pt idx="13">
                  <c:v>632</c:v>
                </c:pt>
                <c:pt idx="14">
                  <c:v>#N/A</c:v>
                </c:pt>
              </c:numCache>
            </c:numRef>
          </c:val>
          <c:smooth val="0"/>
          <c:extLst xmlns:c16r2="http://schemas.microsoft.com/office/drawing/2015/06/chart">
            <c:ext xmlns:c16="http://schemas.microsoft.com/office/drawing/2014/chart" uri="{C3380CC4-5D6E-409C-BE32-E72D297353CC}">
              <c16:uniqueId val="{00000008-48B9-4AAD-9D70-FD09B710EEDE}"/>
            </c:ext>
          </c:extLst>
        </c:ser>
        <c:dLbls>
          <c:showLegendKey val="0"/>
          <c:showVal val="0"/>
          <c:showCatName val="0"/>
          <c:showSerName val="0"/>
          <c:showPercent val="0"/>
          <c:showBubbleSize val="0"/>
        </c:dLbls>
        <c:marker val="1"/>
        <c:smooth val="0"/>
        <c:axId val="392387248"/>
        <c:axId val="392385288"/>
      </c:lineChart>
      <c:catAx>
        <c:axId val="39238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85288"/>
        <c:crosses val="autoZero"/>
        <c:auto val="1"/>
        <c:lblAlgn val="ctr"/>
        <c:lblOffset val="100"/>
        <c:tickLblSkip val="1"/>
        <c:tickMarkSkip val="1"/>
        <c:noMultiLvlLbl val="0"/>
      </c:catAx>
      <c:valAx>
        <c:axId val="39238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8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12740</c:v>
                </c:pt>
                <c:pt idx="5">
                  <c:v>12726</c:v>
                </c:pt>
                <c:pt idx="8">
                  <c:v>12669</c:v>
                </c:pt>
                <c:pt idx="11">
                  <c:v>12347</c:v>
                </c:pt>
                <c:pt idx="14">
                  <c:v>11670</c:v>
                </c:pt>
              </c:numCache>
            </c:numRef>
          </c:val>
          <c:extLst xmlns:c16r2="http://schemas.microsoft.com/office/drawing/2015/06/chart">
            <c:ext xmlns:c16="http://schemas.microsoft.com/office/drawing/2014/chart" uri="{C3380CC4-5D6E-409C-BE32-E72D297353CC}">
              <c16:uniqueId val="{00000000-2935-4493-B56D-CDCD5249B7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c:v>
                </c:pt>
                <c:pt idx="5">
                  <c:v>54</c:v>
                </c:pt>
                <c:pt idx="8">
                  <c:v>48</c:v>
                </c:pt>
                <c:pt idx="11">
                  <c:v>42</c:v>
                </c:pt>
                <c:pt idx="14">
                  <c:v>69</c:v>
                </c:pt>
              </c:numCache>
            </c:numRef>
          </c:val>
          <c:extLst xmlns:c16r2="http://schemas.microsoft.com/office/drawing/2015/06/chart">
            <c:ext xmlns:c16="http://schemas.microsoft.com/office/drawing/2014/chart" uri="{C3380CC4-5D6E-409C-BE32-E72D297353CC}">
              <c16:uniqueId val="{00000001-2935-4493-B56D-CDCD5249B7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5410</c:v>
                </c:pt>
                <c:pt idx="5">
                  <c:v>5371</c:v>
                </c:pt>
                <c:pt idx="8">
                  <c:v>6016</c:v>
                </c:pt>
                <c:pt idx="11">
                  <c:v>6274</c:v>
                </c:pt>
                <c:pt idx="14">
                  <c:v>6956</c:v>
                </c:pt>
              </c:numCache>
            </c:numRef>
          </c:val>
          <c:extLst xmlns:c16r2="http://schemas.microsoft.com/office/drawing/2015/06/chart">
            <c:ext xmlns:c16="http://schemas.microsoft.com/office/drawing/2014/chart" uri="{C3380CC4-5D6E-409C-BE32-E72D297353CC}">
              <c16:uniqueId val="{00000002-2935-4493-B56D-CDCD5249B7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35-4493-B56D-CDCD5249B7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35-4493-B56D-CDCD5249B7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35-4493-B56D-CDCD5249B7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982</c:v>
                </c:pt>
                <c:pt idx="3">
                  <c:v>909</c:v>
                </c:pt>
                <c:pt idx="6">
                  <c:v>934</c:v>
                </c:pt>
                <c:pt idx="9">
                  <c:v>983</c:v>
                </c:pt>
                <c:pt idx="12">
                  <c:v>951</c:v>
                </c:pt>
              </c:numCache>
            </c:numRef>
          </c:val>
          <c:extLst xmlns:c16r2="http://schemas.microsoft.com/office/drawing/2015/06/chart">
            <c:ext xmlns:c16="http://schemas.microsoft.com/office/drawing/2014/chart" uri="{C3380CC4-5D6E-409C-BE32-E72D297353CC}">
              <c16:uniqueId val="{00000006-2935-4493-B56D-CDCD5249B7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c:v>
                </c:pt>
                <c:pt idx="3">
                  <c:v>14</c:v>
                </c:pt>
                <c:pt idx="6">
                  <c:v>12</c:v>
                </c:pt>
                <c:pt idx="9">
                  <c:v>9</c:v>
                </c:pt>
                <c:pt idx="12">
                  <c:v>7</c:v>
                </c:pt>
              </c:numCache>
            </c:numRef>
          </c:val>
          <c:extLst xmlns:c16r2="http://schemas.microsoft.com/office/drawing/2015/06/chart">
            <c:ext xmlns:c16="http://schemas.microsoft.com/office/drawing/2014/chart" uri="{C3380CC4-5D6E-409C-BE32-E72D297353CC}">
              <c16:uniqueId val="{00000007-2935-4493-B56D-CDCD5249B7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1592</c:v>
                </c:pt>
                <c:pt idx="3">
                  <c:v>1465</c:v>
                </c:pt>
                <c:pt idx="6">
                  <c:v>1449</c:v>
                </c:pt>
                <c:pt idx="9">
                  <c:v>1395</c:v>
                </c:pt>
                <c:pt idx="12">
                  <c:v>1265</c:v>
                </c:pt>
              </c:numCache>
            </c:numRef>
          </c:val>
          <c:extLst xmlns:c16r2="http://schemas.microsoft.com/office/drawing/2015/06/chart">
            <c:ext xmlns:c16="http://schemas.microsoft.com/office/drawing/2014/chart" uri="{C3380CC4-5D6E-409C-BE32-E72D297353CC}">
              <c16:uniqueId val="{00000008-2935-4493-B56D-CDCD5249B7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310</c:v>
                </c:pt>
                <c:pt idx="3">
                  <c:v>285</c:v>
                </c:pt>
                <c:pt idx="6">
                  <c:v>261</c:v>
                </c:pt>
                <c:pt idx="9">
                  <c:v>236</c:v>
                </c:pt>
                <c:pt idx="12">
                  <c:v>147</c:v>
                </c:pt>
              </c:numCache>
            </c:numRef>
          </c:val>
          <c:extLst xmlns:c16r2="http://schemas.microsoft.com/office/drawing/2015/06/chart">
            <c:ext xmlns:c16="http://schemas.microsoft.com/office/drawing/2014/chart" uri="{C3380CC4-5D6E-409C-BE32-E72D297353CC}">
              <c16:uniqueId val="{00000009-2935-4493-B56D-CDCD5249B7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16193</c:v>
                </c:pt>
                <c:pt idx="3">
                  <c:v>15678</c:v>
                </c:pt>
                <c:pt idx="6">
                  <c:v>15259</c:v>
                </c:pt>
                <c:pt idx="9">
                  <c:v>14551</c:v>
                </c:pt>
                <c:pt idx="12">
                  <c:v>13780</c:v>
                </c:pt>
              </c:numCache>
            </c:numRef>
          </c:val>
          <c:extLst xmlns:c16r2="http://schemas.microsoft.com/office/drawing/2015/06/chart">
            <c:ext xmlns:c16="http://schemas.microsoft.com/office/drawing/2014/chart" uri="{C3380CC4-5D6E-409C-BE32-E72D297353CC}">
              <c16:uniqueId val="{0000000A-2935-4493-B56D-CDCD5249B763}"/>
            </c:ext>
          </c:extLst>
        </c:ser>
        <c:dLbls>
          <c:showLegendKey val="0"/>
          <c:showVal val="0"/>
          <c:showCatName val="0"/>
          <c:showSerName val="0"/>
          <c:showPercent val="0"/>
          <c:showBubbleSize val="0"/>
        </c:dLbls>
        <c:gapWidth val="100"/>
        <c:overlap val="100"/>
        <c:axId val="444510280"/>
        <c:axId val="444516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886</c:v>
                </c:pt>
                <c:pt idx="2">
                  <c:v>#N/A</c:v>
                </c:pt>
                <c:pt idx="3">
                  <c:v>#N/A</c:v>
                </c:pt>
                <c:pt idx="4">
                  <c:v>201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35-4493-B56D-CDCD5249B763}"/>
            </c:ext>
          </c:extLst>
        </c:ser>
        <c:dLbls>
          <c:showLegendKey val="0"/>
          <c:showVal val="0"/>
          <c:showCatName val="0"/>
          <c:showSerName val="0"/>
          <c:showPercent val="0"/>
          <c:showBubbleSize val="0"/>
        </c:dLbls>
        <c:marker val="1"/>
        <c:smooth val="0"/>
        <c:axId val="444510280"/>
        <c:axId val="444516552"/>
      </c:lineChart>
      <c:catAx>
        <c:axId val="44451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516552"/>
        <c:crosses val="autoZero"/>
        <c:auto val="1"/>
        <c:lblAlgn val="ctr"/>
        <c:lblOffset val="100"/>
        <c:tickLblSkip val="1"/>
        <c:tickMarkSkip val="1"/>
        <c:noMultiLvlLbl val="0"/>
      </c:catAx>
      <c:valAx>
        <c:axId val="44451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1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1967</c:v>
                </c:pt>
                <c:pt idx="1">
                  <c:v>2190</c:v>
                </c:pt>
                <c:pt idx="2">
                  <c:v>2250</c:v>
                </c:pt>
              </c:numCache>
            </c:numRef>
          </c:val>
          <c:extLst xmlns:c16r2="http://schemas.microsoft.com/office/drawing/2015/06/chart">
            <c:ext xmlns:c16="http://schemas.microsoft.com/office/drawing/2014/chart" uri="{C3380CC4-5D6E-409C-BE32-E72D297353CC}">
              <c16:uniqueId val="{00000000-A779-45F7-A8A2-359303B827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2585</c:v>
                </c:pt>
                <c:pt idx="1">
                  <c:v>2640</c:v>
                </c:pt>
                <c:pt idx="2">
                  <c:v>2737</c:v>
                </c:pt>
              </c:numCache>
            </c:numRef>
          </c:val>
          <c:extLst xmlns:c16r2="http://schemas.microsoft.com/office/drawing/2015/06/chart">
            <c:ext xmlns:c16="http://schemas.microsoft.com/office/drawing/2014/chart" uri="{C3380CC4-5D6E-409C-BE32-E72D297353CC}">
              <c16:uniqueId val="{00000001-A779-45F7-A8A2-359303B827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970</c:v>
                </c:pt>
                <c:pt idx="1">
                  <c:v>969</c:v>
                </c:pt>
                <c:pt idx="2">
                  <c:v>1466</c:v>
                </c:pt>
              </c:numCache>
            </c:numRef>
          </c:val>
          <c:extLst xmlns:c16r2="http://schemas.microsoft.com/office/drawing/2015/06/chart">
            <c:ext xmlns:c16="http://schemas.microsoft.com/office/drawing/2014/chart" uri="{C3380CC4-5D6E-409C-BE32-E72D297353CC}">
              <c16:uniqueId val="{00000002-A779-45F7-A8A2-359303B827E2}"/>
            </c:ext>
          </c:extLst>
        </c:ser>
        <c:dLbls>
          <c:showLegendKey val="0"/>
          <c:showVal val="0"/>
          <c:showCatName val="0"/>
          <c:showSerName val="0"/>
          <c:showPercent val="0"/>
          <c:showBubbleSize val="0"/>
        </c:dLbls>
        <c:gapWidth val="120"/>
        <c:overlap val="100"/>
        <c:axId val="444513024"/>
        <c:axId val="444517336"/>
      </c:barChart>
      <c:catAx>
        <c:axId val="4445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517336"/>
        <c:crosses val="autoZero"/>
        <c:auto val="1"/>
        <c:lblAlgn val="ctr"/>
        <c:lblOffset val="100"/>
        <c:tickLblSkip val="1"/>
        <c:tickMarkSkip val="1"/>
        <c:noMultiLvlLbl val="0"/>
      </c:catAx>
      <c:valAx>
        <c:axId val="444517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5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7F-45AD-BB29-C92286BAEC63}"/>
                </c:ext>
                <c:ext xmlns:c15="http://schemas.microsoft.com/office/drawing/2012/chart" uri="{CE6537A1-D6FC-4f65-9D91-7224C49458BB}">
                  <c15:dlblFieldTable>
                    <c15:dlblFTEntry>
                      <c15:txfldGUID>{F18DD66C-6622-48E3-BC72-53AA33C7854E}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7F-45AD-BB29-C92286BAEC63}"/>
                </c:ext>
                <c:ext xmlns:c15="http://schemas.microsoft.com/office/drawing/2012/chart" uri="{CE6537A1-D6FC-4f65-9D91-7224C49458BB}">
                  <c15:dlblFieldTable>
                    <c15:dlblFTEntry>
                      <c15:txfldGUID>{AE11FCA7-45D5-41F8-896A-843BE2408FE9}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7F-45AD-BB29-C92286BAEC63}"/>
                </c:ext>
                <c:ext xmlns:c15="http://schemas.microsoft.com/office/drawing/2012/chart" uri="{CE6537A1-D6FC-4f65-9D91-7224C49458BB}">
                  <c15:dlblFieldTable>
                    <c15:dlblFTEntry>
                      <c15:txfldGUID>{B0240046-BFA3-4B99-B806-06059C54933E}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7F-45AD-BB29-C92286BAEC63}"/>
                </c:ext>
                <c:ext xmlns:c15="http://schemas.microsoft.com/office/drawing/2012/chart" uri="{CE6537A1-D6FC-4f65-9D91-7224C49458BB}">
                  <c15:dlblFieldTable>
                    <c15:dlblFTEntry>
                      <c15:txfldGUID>{E34EB088-8F2F-4F20-ADA5-471A1685D11C}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7F-45AD-BB29-C92286BAEC63}"/>
                </c:ext>
                <c:ext xmlns:c15="http://schemas.microsoft.com/office/drawing/2012/chart" uri="{CE6537A1-D6FC-4f65-9D91-7224C49458BB}">
                  <c15:dlblFieldTable>
                    <c15:dlblFTEntry>
                      <c15:txfldGUID>{3FC3E7B7-24A7-4267-8599-BA8E35C8B94C}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7F-45AD-BB29-C92286BAEC63}"/>
                </c:ext>
                <c:ext xmlns:c15="http://schemas.microsoft.com/office/drawing/2012/chart" uri="{CE6537A1-D6FC-4f65-9D91-7224C49458BB}">
                  <c15:layout/>
                  <c15:dlblFieldTable>
                    <c15:dlblFTEntry>
                      <c15:txfldGUID>{E48C872B-3312-4E41-80A8-FF4978E5EEE0}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7F-45AD-BB29-C92286BAEC63}"/>
                </c:ext>
                <c:ext xmlns:c15="http://schemas.microsoft.com/office/drawing/2012/chart" uri="{CE6537A1-D6FC-4f65-9D91-7224C49458BB}">
                  <c15:dlblFieldTable>
                    <c15:dlblFTEntry>
                      <c15:txfldGUID>{5D58CF33-0021-4442-AA1A-5E5148468D54}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7F-45AD-BB29-C92286BAEC63}"/>
                </c:ext>
                <c:ext xmlns:c15="http://schemas.microsoft.com/office/drawing/2012/chart" uri="{CE6537A1-D6FC-4f65-9D91-7224C49458BB}">
                  <c15:dlblFieldTable>
                    <c15:dlblFTEntry>
                      <c15:txfldGUID>{70A28050-BAC0-4FF5-BDF2-971CF8599750}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7F-45AD-BB29-C92286BAEC63}"/>
                </c:ext>
                <c:ext xmlns:c15="http://schemas.microsoft.com/office/drawing/2012/chart" uri="{CE6537A1-D6FC-4f65-9D91-7224C49458BB}">
                  <c15:dlblFieldTable>
                    <c15:dlblFTEntry>
                      <c15:txfldGUID>{D10BAB08-9A46-42AE-BFBC-7DBB1A596976}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61.1</c:v>
                </c:pt>
                <c:pt idx="16">
                  <c:v>62.2</c:v>
                </c:pt>
                <c:pt idx="24">
                  <c:v>63.5</c:v>
                </c:pt>
                <c:pt idx="32">
                  <c:v>64.900000000000006</c:v>
                </c:pt>
              </c:numCache>
            </c:numRef>
          </c:xVal>
          <c:yVal>
            <c:numRef>
              <c:f>公会計指標分析・財政指標組合せ分析表!$BP$51:$DC$51</c:f>
              <c:numCache>
                <c:formatCode>#,##0.0;"▲ "#,##0.0</c:formatCode>
                <c:ptCount val="40"/>
                <c:pt idx="8">
                  <c:v>4.5999999999999996</c:v>
                </c:pt>
              </c:numCache>
            </c:numRef>
          </c:yVal>
          <c:smooth val="0"/>
          <c:extLst xmlns:c16r2="http://schemas.microsoft.com/office/drawing/2015/06/chart">
            <c:ext xmlns:c16="http://schemas.microsoft.com/office/drawing/2014/chart" uri="{C3380CC4-5D6E-409C-BE32-E72D297353CC}">
              <c16:uniqueId val="{00000009-907F-45AD-BB29-C92286BAEC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7F-45AD-BB29-C92286BAEC63}"/>
                </c:ext>
                <c:ext xmlns:c15="http://schemas.microsoft.com/office/drawing/2012/chart" uri="{CE6537A1-D6FC-4f65-9D91-7224C49458BB}">
                  <c15:dlblFieldTable>
                    <c15:dlblFTEntry>
                      <c15:txfldGUID>{D2B05AD9-6EC7-468E-A28C-CC7C3AEDE045}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7F-45AD-BB29-C92286BAEC63}"/>
                </c:ext>
                <c:ext xmlns:c15="http://schemas.microsoft.com/office/drawing/2012/chart" uri="{CE6537A1-D6FC-4f65-9D91-7224C49458BB}">
                  <c15:dlblFieldTable>
                    <c15:dlblFTEntry>
                      <c15:txfldGUID>{5D5945E2-6863-4210-A088-43938FA2D895}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7F-45AD-BB29-C92286BAEC63}"/>
                </c:ext>
                <c:ext xmlns:c15="http://schemas.microsoft.com/office/drawing/2012/chart" uri="{CE6537A1-D6FC-4f65-9D91-7224C49458BB}">
                  <c15:dlblFieldTable>
                    <c15:dlblFTEntry>
                      <c15:txfldGUID>{1B150761-2E27-44BD-B9DB-FAE27ED84DF2}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7F-45AD-BB29-C92286BAEC63}"/>
                </c:ext>
                <c:ext xmlns:c15="http://schemas.microsoft.com/office/drawing/2012/chart" uri="{CE6537A1-D6FC-4f65-9D91-7224C49458BB}">
                  <c15:dlblFieldTable>
                    <c15:dlblFTEntry>
                      <c15:txfldGUID>{A1E6CF98-551A-4C37-8BC3-29F5EC5D9103}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7F-45AD-BB29-C92286BAEC63}"/>
                </c:ext>
                <c:ext xmlns:c15="http://schemas.microsoft.com/office/drawing/2012/chart" uri="{CE6537A1-D6FC-4f65-9D91-7224C49458BB}">
                  <c15:dlblFieldTable>
                    <c15:dlblFTEntry>
                      <c15:txfldGUID>{AA48FCBF-5307-4790-BFDA-E2D65A28ACB8}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7F-45AD-BB29-C92286BAEC63}"/>
                </c:ext>
                <c:ext xmlns:c15="http://schemas.microsoft.com/office/drawing/2012/chart" uri="{CE6537A1-D6FC-4f65-9D91-7224C49458BB}">
                  <c15:layout/>
                  <c15:dlblFieldTable>
                    <c15:dlblFTEntry>
                      <c15:txfldGUID>{424901B5-16A5-402E-8ACE-C7B284B3CF17}</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7F-45AD-BB29-C92286BAEC63}"/>
                </c:ext>
                <c:ext xmlns:c15="http://schemas.microsoft.com/office/drawing/2012/chart" uri="{CE6537A1-D6FC-4f65-9D91-7224C49458BB}">
                  <c15:layout/>
                  <c15:dlblFieldTable>
                    <c15:dlblFTEntry>
                      <c15:txfldGUID>{BB9D9E54-8DC7-4CD8-B262-AC2BCB5BD6C5}</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7F-45AD-BB29-C92286BAEC63}"/>
                </c:ext>
                <c:ext xmlns:c15="http://schemas.microsoft.com/office/drawing/2012/chart" uri="{CE6537A1-D6FC-4f65-9D91-7224C49458BB}">
                  <c15:layout/>
                  <c15:dlblFieldTable>
                    <c15:dlblFTEntry>
                      <c15:txfldGUID>{9F3FA882-BD82-486A-937F-74C85461C929}</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7F-45AD-BB29-C92286BAEC63}"/>
                </c:ext>
                <c:ext xmlns:c15="http://schemas.microsoft.com/office/drawing/2012/chart" uri="{CE6537A1-D6FC-4f65-9D91-7224C49458BB}">
                  <c15:layout/>
                  <c15:dlblFieldTable>
                    <c15:dlblFTEntry>
                      <c15:txfldGUID>{0F03FFD8-C66D-41D3-866E-8546277C380A}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61.6</c:v>
                </c:pt>
                <c:pt idx="24">
                  <c:v>64</c:v>
                </c:pt>
                <c:pt idx="32">
                  <c:v>66.3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07F-45AD-BB29-C92286BAEC63}"/>
            </c:ext>
          </c:extLst>
        </c:ser>
        <c:dLbls>
          <c:showLegendKey val="0"/>
          <c:showVal val="1"/>
          <c:showCatName val="0"/>
          <c:showSerName val="0"/>
          <c:showPercent val="0"/>
          <c:showBubbleSize val="0"/>
        </c:dLbls>
        <c:axId val="444510672"/>
        <c:axId val="444512632"/>
      </c:scatterChart>
      <c:valAx>
        <c:axId val="444510672"/>
        <c:scaling>
          <c:orientation val="maxMin"/>
          <c:max val="67"/>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512632"/>
        <c:crosses val="autoZero"/>
        <c:crossBetween val="midCat"/>
      </c:valAx>
      <c:valAx>
        <c:axId val="444512632"/>
        <c:scaling>
          <c:orientation val="maxMin"/>
          <c:max val="6"/>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4510672"/>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E4-4DB6-9D2A-E1B0D2F99300}"/>
                </c:ext>
                <c:ext xmlns:c15="http://schemas.microsoft.com/office/drawing/2012/chart" uri="{CE6537A1-D6FC-4f65-9D91-7224C49458BB}">
                  <c15:layout/>
                  <c15:dlblFieldTable>
                    <c15:dlblFTEntry>
                      <c15:txfldGUID>{5BDDD056-ED69-42C8-9209-52413C20C7E1}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E4-4DB6-9D2A-E1B0D2F99300}"/>
                </c:ext>
                <c:ext xmlns:c15="http://schemas.microsoft.com/office/drawing/2012/chart" uri="{CE6537A1-D6FC-4f65-9D91-7224C49458BB}">
                  <c15:dlblFieldTable>
                    <c15:dlblFTEntry>
                      <c15:txfldGUID>{55A12048-377C-450B-84BF-D8636DF46124}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E4-4DB6-9D2A-E1B0D2F99300}"/>
                </c:ext>
                <c:ext xmlns:c15="http://schemas.microsoft.com/office/drawing/2012/chart" uri="{CE6537A1-D6FC-4f65-9D91-7224C49458BB}">
                  <c15:dlblFieldTable>
                    <c15:dlblFTEntry>
                      <c15:txfldGUID>{C409EFCF-9246-4732-A003-00591DEEE9AA}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E4-4DB6-9D2A-E1B0D2F99300}"/>
                </c:ext>
                <c:ext xmlns:c15="http://schemas.microsoft.com/office/drawing/2012/chart" uri="{CE6537A1-D6FC-4f65-9D91-7224C49458BB}">
                  <c15:dlblFieldTable>
                    <c15:dlblFTEntry>
                      <c15:txfldGUID>{5452969D-CD19-4B76-9C90-560E0F3B0DF6}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E4-4DB6-9D2A-E1B0D2F99300}"/>
                </c:ext>
                <c:ext xmlns:c15="http://schemas.microsoft.com/office/drawing/2012/chart" uri="{CE6537A1-D6FC-4f65-9D91-7224C49458BB}">
                  <c15:dlblFieldTable>
                    <c15:dlblFTEntry>
                      <c15:txfldGUID>{6320239F-DAC0-4C6A-AEA9-088E3D051C39}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E4-4DB6-9D2A-E1B0D2F99300}"/>
                </c:ext>
                <c:ext xmlns:c15="http://schemas.microsoft.com/office/drawing/2012/chart" uri="{CE6537A1-D6FC-4f65-9D91-7224C49458BB}">
                  <c15:layout/>
                  <c15:dlblFieldTable>
                    <c15:dlblFTEntry>
                      <c15:txfldGUID>{26AA97AD-AEC4-4D71-9891-CDE23411C7AD}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E4-4DB6-9D2A-E1B0D2F99300}"/>
                </c:ext>
                <c:ext xmlns:c15="http://schemas.microsoft.com/office/drawing/2012/chart" uri="{CE6537A1-D6FC-4f65-9D91-7224C49458BB}">
                  <c15:dlblFieldTable>
                    <c15:dlblFTEntry>
                      <c15:txfldGUID>{AAF01BFC-8962-4115-9569-32613AB7979B}</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E4-4DB6-9D2A-E1B0D2F99300}"/>
                </c:ext>
                <c:ext xmlns:c15="http://schemas.microsoft.com/office/drawing/2012/chart" uri="{CE6537A1-D6FC-4f65-9D91-7224C49458BB}">
                  <c15:dlblFieldTable>
                    <c15:dlblFTEntry>
                      <c15:txfldGUID>{AC3389D2-AC14-421B-8EDC-B9F64CC93A6D}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E4-4DB6-9D2A-E1B0D2F99300}"/>
                </c:ext>
                <c:ext xmlns:c15="http://schemas.microsoft.com/office/drawing/2012/chart" uri="{CE6537A1-D6FC-4f65-9D91-7224C49458BB}">
                  <c15:dlblFieldTable>
                    <c15:dlblFTEntry>
                      <c15:txfldGUID>{E0B82978-CB05-4B29-A8C5-2CAB6DDBE0FB}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10.8</c:v>
                </c:pt>
                <c:pt idx="16">
                  <c:v>13</c:v>
                </c:pt>
                <c:pt idx="24">
                  <c:v>13.8</c:v>
                </c:pt>
                <c:pt idx="32">
                  <c:v>14</c:v>
                </c:pt>
              </c:numCache>
            </c:numRef>
          </c:xVal>
          <c:yVal>
            <c:numRef>
              <c:f>公会計指標分析・財政指標組合せ分析表!$BP$73:$DC$73</c:f>
              <c:numCache>
                <c:formatCode>#,##0.0;"▲ "#,##0.0</c:formatCode>
                <c:ptCount val="40"/>
                <c:pt idx="0">
                  <c:v>20</c:v>
                </c:pt>
                <c:pt idx="8">
                  <c:v>4.5999999999999996</c:v>
                </c:pt>
              </c:numCache>
            </c:numRef>
          </c:yVal>
          <c:smooth val="0"/>
          <c:extLst xmlns:c16r2="http://schemas.microsoft.com/office/drawing/2015/06/chart">
            <c:ext xmlns:c16="http://schemas.microsoft.com/office/drawing/2014/chart" uri="{C3380CC4-5D6E-409C-BE32-E72D297353CC}">
              <c16:uniqueId val="{00000009-35E4-4DB6-9D2A-E1B0D2F993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E4-4DB6-9D2A-E1B0D2F99300}"/>
                </c:ext>
                <c:ext xmlns:c15="http://schemas.microsoft.com/office/drawing/2012/chart" uri="{CE6537A1-D6FC-4f65-9D91-7224C49458BB}">
                  <c15:layout/>
                  <c15:dlblFieldTable>
                    <c15:dlblFTEntry>
                      <c15:txfldGUID>{2D086988-AEC2-485E-9B88-E323EBAFB252}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E4-4DB6-9D2A-E1B0D2F99300}"/>
                </c:ext>
                <c:ext xmlns:c15="http://schemas.microsoft.com/office/drawing/2012/chart" uri="{CE6537A1-D6FC-4f65-9D91-7224C49458BB}">
                  <c15:dlblFieldTable>
                    <c15:dlblFTEntry>
                      <c15:txfldGUID>{14C48E4E-5299-48CA-86C3-FCDA8407E623}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E4-4DB6-9D2A-E1B0D2F99300}"/>
                </c:ext>
                <c:ext xmlns:c15="http://schemas.microsoft.com/office/drawing/2012/chart" uri="{CE6537A1-D6FC-4f65-9D91-7224C49458BB}">
                  <c15:dlblFieldTable>
                    <c15:dlblFTEntry>
                      <c15:txfldGUID>{EFDB3930-0149-4B16-8A50-80DCF5D46AC9}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E4-4DB6-9D2A-E1B0D2F99300}"/>
                </c:ext>
                <c:ext xmlns:c15="http://schemas.microsoft.com/office/drawing/2012/chart" uri="{CE6537A1-D6FC-4f65-9D91-7224C49458BB}">
                  <c15:dlblFieldTable>
                    <c15:dlblFTEntry>
                      <c15:txfldGUID>{F123655B-48FD-43BA-B501-A2AF7C9CA077}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E4-4DB6-9D2A-E1B0D2F99300}"/>
                </c:ext>
                <c:ext xmlns:c15="http://schemas.microsoft.com/office/drawing/2012/chart" uri="{CE6537A1-D6FC-4f65-9D91-7224C49458BB}">
                  <c15:dlblFieldTable>
                    <c15:dlblFTEntry>
                      <c15:txfldGUID>{57CD6538-A155-4E39-B260-3DEB223DB641}</c15:txfldGUID>
                      <c15:f>#REF!</c15:f>
                      <c15:dlblFieldTableCache>
                        <c:ptCount val="1"/>
                        <c:pt idx="0">
                          <c:v>#REF!</c:v>
                        </c:pt>
                      </c15:dlblFieldTableCache>
                    </c15:dlblFTEntry>
                  </c15:dlblFieldTable>
                  <c15:showDataLabelsRange val="0"/>
                </c:ext>
              </c:extLst>
            </c:dLbl>
            <c:dLbl>
              <c:idx val="8"/>
              <c:layout>
                <c:manualLayout>
                  <c:x val="-3.4566143090820602E-2"/>
                  <c:y val="-7.187700997392301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E4-4DB6-9D2A-E1B0D2F99300}"/>
                </c:ext>
                <c:ext xmlns:c15="http://schemas.microsoft.com/office/drawing/2012/chart" uri="{CE6537A1-D6FC-4f65-9D91-7224C49458BB}">
                  <c15:layout/>
                  <c15:dlblFieldTable>
                    <c15:dlblFTEntry>
                      <c15:txfldGUID>{A9669BA1-9841-43EC-9F41-C0B3CFC620D5}</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E4-4DB6-9D2A-E1B0D2F99300}"/>
                </c:ext>
                <c:ext xmlns:c15="http://schemas.microsoft.com/office/drawing/2012/chart" uri="{CE6537A1-D6FC-4f65-9D91-7224C49458BB}">
                  <c15:layout/>
                  <c15:dlblFieldTable>
                    <c15:dlblFTEntry>
                      <c15:txfldGUID>{CD9C5F6A-FA7C-4CA8-8555-4D9004D60977}</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E4-4DB6-9D2A-E1B0D2F99300}"/>
                </c:ext>
                <c:ext xmlns:c15="http://schemas.microsoft.com/office/drawing/2012/chart" uri="{CE6537A1-D6FC-4f65-9D91-7224C49458BB}">
                  <c15:layout/>
                  <c15:dlblFieldTable>
                    <c15:dlblFTEntry>
                      <c15:txfldGUID>{90AD57F2-B7A7-4293-95B3-0454F01475AD}</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E4-4DB6-9D2A-E1B0D2F99300}"/>
                </c:ext>
                <c:ext xmlns:c15="http://schemas.microsoft.com/office/drawing/2012/chart" uri="{CE6537A1-D6FC-4f65-9D91-7224C49458BB}">
                  <c15:layout/>
                  <c15:dlblFieldTable>
                    <c15:dlblFTEntry>
                      <c15:txfldGUID>{7CBF6F18-32BC-490C-A402-7F5926B06B07}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5E4-4DB6-9D2A-E1B0D2F99300}"/>
            </c:ext>
          </c:extLst>
        </c:ser>
        <c:dLbls>
          <c:showLegendKey val="0"/>
          <c:showVal val="1"/>
          <c:showCatName val="0"/>
          <c:showSerName val="0"/>
          <c:showPercent val="0"/>
          <c:showBubbleSize val="0"/>
        </c:dLbls>
        <c:axId val="444517728"/>
        <c:axId val="444513416"/>
      </c:scatterChart>
      <c:valAx>
        <c:axId val="444517728"/>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513416"/>
        <c:crosses val="autoZero"/>
        <c:crossBetween val="midCat"/>
      </c:valAx>
      <c:valAx>
        <c:axId val="44451341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451772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元利償還金は、利率見直し並びに過年度実施の辺地対策事業債及び過疎対策事業債の償還完了に伴い、前年度から</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公営企業債の元利償還金に対する繰入金は、公営企業の災害復旧事業債の据置期間満了による償還開始等に伴い、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実質公債費比率の分子は、前年度から、</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百万円の減となっており、翌年度以降も同水準で推移する見込みである。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将来負担比率の分子は、将来負担額が、充当可能財源額を下回ったことにより、令和３年度の数値はマイナスとなった。</a:t>
          </a:r>
        </a:p>
        <a:p>
          <a:r>
            <a:rPr kumimoji="1" lang="ja-JP" altLang="en-US" sz="1400">
              <a:latin typeface="ＭＳ ゴシック" pitchFamily="49" charset="-128"/>
              <a:ea typeface="ＭＳ ゴシック" pitchFamily="49" charset="-128"/>
            </a:rPr>
            <a:t>　退職手当負担見込額は、減少傾向が続いていたものの、職員数の増による影響から、令和元年度から増加傾向に転じている。</a:t>
          </a:r>
        </a:p>
        <a:p>
          <a:r>
            <a:rPr kumimoji="1" lang="ja-JP" altLang="en-US" sz="1400">
              <a:latin typeface="ＭＳ ゴシック" pitchFamily="49" charset="-128"/>
              <a:ea typeface="ＭＳ ゴシック" pitchFamily="49" charset="-128"/>
            </a:rPr>
            <a:t>　一般会計等に係る地方債の現在高は、前年度からは減少しているものの、通常の借入に加え、平成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号災害による災害復旧事業債の借入による影響に伴い、引き続き高水準で推移していくことから、今後の地方債の抑制とともに、減債基金の計画的積立を行う必要がある。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各基金事業のため、日本短角種肥育素牛導入資金貸付基金から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百万円取り崩した一方、財政調整基金への決算剰余金積立て等による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百万円増、町債管理基金への積立により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百万円増、公共施設等整備基金への積立により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号豪雨災害で借入した地方債及び平成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年度に行った大型事業の償還が開始となることから、減債基金（町債管理基金）から取り崩しを行う予定としている。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高齢者福祉基金：高齢化社会に対応した施策を推進し、高齢者福祉の増進に資する事業に充てる。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森林環境譲与税基金：森林整備及びその促進に関する費用に充てる。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日本短角種肥育素牛導入資金貸付基金：日本短角種の肥育素牛を導入する資金の貸し付けを行う事業に充てる。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新型コロナウイルス感染症対策利子補給基金：新型コロナウイルス感染症の拡大により、経営状況が悪化した中小企業者に対する利子補給事業経費に充てる。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公共施設等整備基金：複合施設建設事業費に充てるため、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高齢者福祉基金：福祉施設の修繕に充てるため、１百万円を取り崩した。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森林環境譲与税基金：新規積立額（譲与額）が森林整備等に係る事業のため取り崩した額を上回ったため、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日本短角種肥育素牛導入貸付基金：貸付が返還を上回ったため、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新型コロナウイルス感染症対策利子補給基金：新規積立額が利子補給に伴う取り崩した額を上回ったため、４百万円増加した。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公共施設等整備基金：建築関係のハード事業について、計画的に取崩しを行う予定。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高齢者福祉基金：現時点では、増減の予定なし。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森林環境譲与税基金：事業規模の拡大に伴い、取崩し額も増加する予定。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日本短角種肥育素牛導入資金貸付基金：現在の規模で、事業実施農家への貸付支援を行う予定。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新型コロナウイルス感染症対策利子補給基金：令和６年度末まで事業を実施し、事業完了とともに基金廃止予定。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財源不足による取崩、決算余剰金を積み立てたことにより、令和３年度末残高は昨年度から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％を適正と考えており、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決算余剰金を積み立てたことにより、令和３年度末残高は昨年度から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年度に行った大型事業の地方債の償還が始まり、償還のピークである令和５年度までの公債費が年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百万円前後で推移する見込みとなり、平成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％以上の増加となる。この間、減債基金（町債管理基金）から取り崩し償還を行う予定としており、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ポイント下回った。しかし、施設等の全体で老朽化が進んでおり、およそ年１ポイントずつ増加している。個別施設計画等に基づき、施設の維持管理等の適正化を進める必要がある。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1" name="直線コネクタ 70"/>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4" name="有形固定資産減価償却率最大値テキスト"/>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5" name="直線コネクタ 74"/>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6" name="有形固定資産減価償却率平均値テキスト"/>
        <xdr:cNvSpPr txBox="1"/>
      </xdr:nvSpPr>
      <xdr:spPr>
        <a:xfrm>
          <a:off x="4258945" y="5187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7" name="フローチャート: 判断 76"/>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78" name="フローチャート: 判断 77"/>
        <xdr:cNvSpPr/>
      </xdr:nvSpPr>
      <xdr:spPr>
        <a:xfrm>
          <a:off x="3537585" y="5167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95462</xdr:rowOff>
    </xdr:from>
    <xdr:to>
      <xdr:col>15</xdr:col>
      <xdr:colOff>187325</xdr:colOff>
      <xdr:row>31</xdr:row>
      <xdr:rowOff>25612</xdr:rowOff>
    </xdr:to>
    <xdr:sp macro="" textlink="">
      <xdr:nvSpPr>
        <xdr:cNvPr id="79" name="フローチャート: 判断 78"/>
        <xdr:cNvSpPr/>
      </xdr:nvSpPr>
      <xdr:spPr>
        <a:xfrm>
          <a:off x="2867025" y="51246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68474</xdr:rowOff>
    </xdr:from>
    <xdr:to>
      <xdr:col>11</xdr:col>
      <xdr:colOff>187325</xdr:colOff>
      <xdr:row>30</xdr:row>
      <xdr:rowOff>170074</xdr:rowOff>
    </xdr:to>
    <xdr:sp macro="" textlink="">
      <xdr:nvSpPr>
        <xdr:cNvPr id="80" name="フローチャート: 判断 79"/>
        <xdr:cNvSpPr/>
      </xdr:nvSpPr>
      <xdr:spPr>
        <a:xfrm>
          <a:off x="2196465" y="50976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34290</xdr:rowOff>
    </xdr:from>
    <xdr:to>
      <xdr:col>7</xdr:col>
      <xdr:colOff>187325</xdr:colOff>
      <xdr:row>30</xdr:row>
      <xdr:rowOff>135890</xdr:rowOff>
    </xdr:to>
    <xdr:sp macro="" textlink="">
      <xdr:nvSpPr>
        <xdr:cNvPr id="81" name="フローチャート: 判断 80"/>
        <xdr:cNvSpPr/>
      </xdr:nvSpPr>
      <xdr:spPr>
        <a:xfrm>
          <a:off x="1525905" y="5063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154834</xdr:rowOff>
    </xdr:from>
    <xdr:to>
      <xdr:col>23</xdr:col>
      <xdr:colOff>136525</xdr:colOff>
      <xdr:row>31</xdr:row>
      <xdr:rowOff>84984</xdr:rowOff>
    </xdr:to>
    <xdr:sp macro="" textlink="">
      <xdr:nvSpPr>
        <xdr:cNvPr id="87" name="楕円 86"/>
        <xdr:cNvSpPr/>
      </xdr:nvSpPr>
      <xdr:spPr>
        <a:xfrm>
          <a:off x="4157345" y="5184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6261</xdr:rowOff>
    </xdr:from>
    <xdr:ext cx="405111" cy="259045"/>
    <xdr:sp macro="" textlink="">
      <xdr:nvSpPr>
        <xdr:cNvPr id="88" name="有形固定資産減価償却率該当値テキスト"/>
        <xdr:cNvSpPr txBox="1"/>
      </xdr:nvSpPr>
      <xdr:spPr>
        <a:xfrm>
          <a:off x="4258945" y="503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129646</xdr:rowOff>
    </xdr:from>
    <xdr:to>
      <xdr:col>19</xdr:col>
      <xdr:colOff>187325</xdr:colOff>
      <xdr:row>31</xdr:row>
      <xdr:rowOff>59796</xdr:rowOff>
    </xdr:to>
    <xdr:sp macro="" textlink="">
      <xdr:nvSpPr>
        <xdr:cNvPr id="89" name="楕円 88"/>
        <xdr:cNvSpPr/>
      </xdr:nvSpPr>
      <xdr:spPr>
        <a:xfrm>
          <a:off x="3537585" y="5158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8996</xdr:rowOff>
    </xdr:from>
    <xdr:to>
      <xdr:col>23</xdr:col>
      <xdr:colOff>85725</xdr:colOff>
      <xdr:row>31</xdr:row>
      <xdr:rowOff>34184</xdr:rowOff>
    </xdr:to>
    <xdr:cxnSp macro="">
      <xdr:nvCxnSpPr>
        <xdr:cNvPr id="90" name="直線コネクタ 89"/>
        <xdr:cNvCxnSpPr/>
      </xdr:nvCxnSpPr>
      <xdr:spPr>
        <a:xfrm>
          <a:off x="3588385" y="5205836"/>
          <a:ext cx="6197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1" name="楕円 90"/>
        <xdr:cNvSpPr/>
      </xdr:nvSpPr>
      <xdr:spPr>
        <a:xfrm>
          <a:off x="2867025" y="5135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8996</xdr:rowOff>
    </xdr:to>
    <xdr:cxnSp macro="">
      <xdr:nvCxnSpPr>
        <xdr:cNvPr id="92" name="直線コネクタ 91"/>
        <xdr:cNvCxnSpPr/>
      </xdr:nvCxnSpPr>
      <xdr:spPr>
        <a:xfrm>
          <a:off x="2917825" y="5186257"/>
          <a:ext cx="670560" cy="1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86466</xdr:rowOff>
    </xdr:from>
    <xdr:to>
      <xdr:col>11</xdr:col>
      <xdr:colOff>187325</xdr:colOff>
      <xdr:row>31</xdr:row>
      <xdr:rowOff>16616</xdr:rowOff>
    </xdr:to>
    <xdr:sp macro="" textlink="">
      <xdr:nvSpPr>
        <xdr:cNvPr id="93" name="楕円 92"/>
        <xdr:cNvSpPr/>
      </xdr:nvSpPr>
      <xdr:spPr>
        <a:xfrm>
          <a:off x="2196465" y="5115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157057</xdr:rowOff>
    </xdr:to>
    <xdr:cxnSp macro="">
      <xdr:nvCxnSpPr>
        <xdr:cNvPr id="94" name="直線コネクタ 93"/>
        <xdr:cNvCxnSpPr/>
      </xdr:nvCxnSpPr>
      <xdr:spPr>
        <a:xfrm>
          <a:off x="2247265" y="5166466"/>
          <a:ext cx="67056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59919</xdr:rowOff>
    </xdr:from>
    <xdr:ext cx="405111" cy="259045"/>
    <xdr:sp macro="" textlink="">
      <xdr:nvSpPr>
        <xdr:cNvPr id="95" name="n_1aveValue有形固定資産減価償却率"/>
        <xdr:cNvSpPr txBox="1"/>
      </xdr:nvSpPr>
      <xdr:spPr>
        <a:xfrm>
          <a:off x="3395989"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6" name="n_2aveValue有形固定資産減価償却率"/>
        <xdr:cNvSpPr txBox="1"/>
      </xdr:nvSpPr>
      <xdr:spPr>
        <a:xfrm>
          <a:off x="2738129" y="490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15151</xdr:rowOff>
    </xdr:from>
    <xdr:ext cx="405111" cy="259045"/>
    <xdr:sp macro="" textlink="">
      <xdr:nvSpPr>
        <xdr:cNvPr id="97" name="n_3aveValue有形固定資産減価償却率"/>
        <xdr:cNvSpPr txBox="1"/>
      </xdr:nvSpPr>
      <xdr:spPr>
        <a:xfrm>
          <a:off x="2067569" y="48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98" name="n_4aveValue有形固定資産減価償却率"/>
        <xdr:cNvSpPr txBox="1"/>
      </xdr:nvSpPr>
      <xdr:spPr>
        <a:xfrm>
          <a:off x="1397009" y="484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76323</xdr:rowOff>
    </xdr:from>
    <xdr:ext cx="405111" cy="259045"/>
    <xdr:sp macro="" textlink="">
      <xdr:nvSpPr>
        <xdr:cNvPr id="99" name="n_1mainValue有形固定資産減価償却率"/>
        <xdr:cNvSpPr txBox="1"/>
      </xdr:nvSpPr>
      <xdr:spPr>
        <a:xfrm>
          <a:off x="3395989" y="49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0" name="n_2mainValue有形固定資産減価償却率"/>
        <xdr:cNvSpPr txBox="1"/>
      </xdr:nvSpPr>
      <xdr:spPr>
        <a:xfrm>
          <a:off x="2738129"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7743</xdr:rowOff>
    </xdr:from>
    <xdr:ext cx="405111" cy="259045"/>
    <xdr:sp macro="" textlink="">
      <xdr:nvSpPr>
        <xdr:cNvPr id="101" name="n_3mainValue有形固定資産減価償却率"/>
        <xdr:cNvSpPr txBox="1"/>
      </xdr:nvSpPr>
      <xdr:spPr>
        <a:xfrm>
          <a:off x="2067569" y="520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債務償還比率は、前年度から</a:t>
          </a:r>
          <a:r>
            <a:rPr kumimoji="1" lang="en-US" altLang="ja-JP" sz="1300">
              <a:latin typeface="ＭＳ Ｐゴシック" panose="020B0600070205080204" pitchFamily="50" charset="-128"/>
              <a:ea typeface="ＭＳ Ｐゴシック" panose="020B0600070205080204" pitchFamily="50" charset="-128"/>
            </a:rPr>
            <a:t>142.5</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317.6</a:t>
          </a:r>
          <a:r>
            <a:rPr kumimoji="1" lang="ja-JP" altLang="en-US" sz="1300">
              <a:latin typeface="ＭＳ Ｐゴシック" panose="020B0600070205080204" pitchFamily="50" charset="-128"/>
              <a:ea typeface="ＭＳ Ｐゴシック" panose="020B0600070205080204" pitchFamily="50" charset="-128"/>
            </a:rPr>
            <a:t>％となり、類似団体内平均値を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ポイント下回った。減少の要因は、一部の地方債の償還が完了し、地方債残高が減少したためである。平成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年度以降で初めて類似団体平均を下回ったが、引き続き、地方債の発行を抑制し、減債基金の積立等を計画的に行っていく必要がある。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7" name="テキスト ボックス 126"/>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0" name="直線コネクタ 129"/>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1" name="債務償還比率最小値テキスト"/>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2" name="直線コネクタ 131"/>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3"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4" name="直線コネクタ 133"/>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5" name="債務償還比率平均値テキスト"/>
        <xdr:cNvSpPr txBox="1"/>
      </xdr:nvSpPr>
      <xdr:spPr>
        <a:xfrm>
          <a:off x="13080365" y="4750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6" name="フローチャート: 判断 135"/>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137" name="フローチャート: 判断 136"/>
        <xdr:cNvSpPr/>
      </xdr:nvSpPr>
      <xdr:spPr>
        <a:xfrm>
          <a:off x="12359005" y="486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5433</xdr:rowOff>
    </xdr:from>
    <xdr:to>
      <xdr:col>68</xdr:col>
      <xdr:colOff>123825</xdr:colOff>
      <xdr:row>29</xdr:row>
      <xdr:rowOff>107033</xdr:rowOff>
    </xdr:to>
    <xdr:sp macro="" textlink="">
      <xdr:nvSpPr>
        <xdr:cNvPr id="138" name="フローチャート: 判断 137"/>
        <xdr:cNvSpPr/>
      </xdr:nvSpPr>
      <xdr:spPr>
        <a:xfrm>
          <a:off x="11688445" y="48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18747</xdr:rowOff>
    </xdr:from>
    <xdr:to>
      <xdr:col>64</xdr:col>
      <xdr:colOff>123825</xdr:colOff>
      <xdr:row>29</xdr:row>
      <xdr:rowOff>120347</xdr:rowOff>
    </xdr:to>
    <xdr:sp macro="" textlink="">
      <xdr:nvSpPr>
        <xdr:cNvPr id="139" name="フローチャート: 判断 138"/>
        <xdr:cNvSpPr/>
      </xdr:nvSpPr>
      <xdr:spPr>
        <a:xfrm>
          <a:off x="11017885" y="48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9511</xdr:rowOff>
    </xdr:from>
    <xdr:to>
      <xdr:col>60</xdr:col>
      <xdr:colOff>123825</xdr:colOff>
      <xdr:row>29</xdr:row>
      <xdr:rowOff>111111</xdr:rowOff>
    </xdr:to>
    <xdr:sp macro="" textlink="">
      <xdr:nvSpPr>
        <xdr:cNvPr id="140" name="フローチャート: 判断 139"/>
        <xdr:cNvSpPr/>
      </xdr:nvSpPr>
      <xdr:spPr>
        <a:xfrm>
          <a:off x="10347325" y="48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70852</xdr:rowOff>
    </xdr:from>
    <xdr:to>
      <xdr:col>76</xdr:col>
      <xdr:colOff>73025</xdr:colOff>
      <xdr:row>29</xdr:row>
      <xdr:rowOff>1002</xdr:rowOff>
    </xdr:to>
    <xdr:sp macro="" textlink="">
      <xdr:nvSpPr>
        <xdr:cNvPr id="146" name="楕円 145"/>
        <xdr:cNvSpPr/>
      </xdr:nvSpPr>
      <xdr:spPr>
        <a:xfrm>
          <a:off x="13001625" y="4764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93729</xdr:rowOff>
    </xdr:from>
    <xdr:ext cx="469744" cy="259045"/>
    <xdr:sp macro="" textlink="">
      <xdr:nvSpPr>
        <xdr:cNvPr id="147" name="債務償還比率該当値テキスト"/>
        <xdr:cNvSpPr txBox="1"/>
      </xdr:nvSpPr>
      <xdr:spPr>
        <a:xfrm>
          <a:off x="13080365" y="462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70323</xdr:rowOff>
    </xdr:from>
    <xdr:to>
      <xdr:col>72</xdr:col>
      <xdr:colOff>123825</xdr:colOff>
      <xdr:row>30</xdr:row>
      <xdr:rowOff>473</xdr:rowOff>
    </xdr:to>
    <xdr:sp macro="" textlink="">
      <xdr:nvSpPr>
        <xdr:cNvPr id="148" name="楕円 147"/>
        <xdr:cNvSpPr/>
      </xdr:nvSpPr>
      <xdr:spPr>
        <a:xfrm>
          <a:off x="12359005" y="4931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121652</xdr:rowOff>
    </xdr:from>
    <xdr:to>
      <xdr:col>76</xdr:col>
      <xdr:colOff>22225</xdr:colOff>
      <xdr:row>29</xdr:row>
      <xdr:rowOff>121123</xdr:rowOff>
    </xdr:to>
    <xdr:cxnSp macro="">
      <xdr:nvCxnSpPr>
        <xdr:cNvPr id="149" name="直線コネクタ 148"/>
        <xdr:cNvCxnSpPr/>
      </xdr:nvCxnSpPr>
      <xdr:spPr>
        <a:xfrm flipV="1">
          <a:off x="12409805" y="4815572"/>
          <a:ext cx="619760" cy="1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63726</xdr:rowOff>
    </xdr:from>
    <xdr:to>
      <xdr:col>68</xdr:col>
      <xdr:colOff>123825</xdr:colOff>
      <xdr:row>29</xdr:row>
      <xdr:rowOff>165326</xdr:rowOff>
    </xdr:to>
    <xdr:sp macro="" textlink="">
      <xdr:nvSpPr>
        <xdr:cNvPr id="150" name="楕円 149"/>
        <xdr:cNvSpPr/>
      </xdr:nvSpPr>
      <xdr:spPr>
        <a:xfrm>
          <a:off x="11688445" y="49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114526</xdr:rowOff>
    </xdr:from>
    <xdr:to>
      <xdr:col>72</xdr:col>
      <xdr:colOff>73025</xdr:colOff>
      <xdr:row>29</xdr:row>
      <xdr:rowOff>121123</xdr:rowOff>
    </xdr:to>
    <xdr:cxnSp macro="">
      <xdr:nvCxnSpPr>
        <xdr:cNvPr id="151" name="直線コネクタ 150"/>
        <xdr:cNvCxnSpPr/>
      </xdr:nvCxnSpPr>
      <xdr:spPr>
        <a:xfrm>
          <a:off x="11739245" y="4976086"/>
          <a:ext cx="67056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103188</xdr:rowOff>
    </xdr:from>
    <xdr:to>
      <xdr:col>64</xdr:col>
      <xdr:colOff>123825</xdr:colOff>
      <xdr:row>30</xdr:row>
      <xdr:rowOff>33338</xdr:rowOff>
    </xdr:to>
    <xdr:sp macro="" textlink="">
      <xdr:nvSpPr>
        <xdr:cNvPr id="152" name="楕円 151"/>
        <xdr:cNvSpPr/>
      </xdr:nvSpPr>
      <xdr:spPr>
        <a:xfrm>
          <a:off x="11017885" y="4964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114526</xdr:rowOff>
    </xdr:from>
    <xdr:to>
      <xdr:col>68</xdr:col>
      <xdr:colOff>73025</xdr:colOff>
      <xdr:row>29</xdr:row>
      <xdr:rowOff>153988</xdr:rowOff>
    </xdr:to>
    <xdr:cxnSp macro="">
      <xdr:nvCxnSpPr>
        <xdr:cNvPr id="153" name="直線コネクタ 152"/>
        <xdr:cNvCxnSpPr/>
      </xdr:nvCxnSpPr>
      <xdr:spPr>
        <a:xfrm flipV="1">
          <a:off x="11068685" y="4976086"/>
          <a:ext cx="670560"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104867</xdr:rowOff>
    </xdr:from>
    <xdr:to>
      <xdr:col>60</xdr:col>
      <xdr:colOff>123825</xdr:colOff>
      <xdr:row>30</xdr:row>
      <xdr:rowOff>35017</xdr:rowOff>
    </xdr:to>
    <xdr:sp macro="" textlink="">
      <xdr:nvSpPr>
        <xdr:cNvPr id="154" name="楕円 153"/>
        <xdr:cNvSpPr/>
      </xdr:nvSpPr>
      <xdr:spPr>
        <a:xfrm>
          <a:off x="10347325" y="4966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153988</xdr:rowOff>
    </xdr:from>
    <xdr:to>
      <xdr:col>64</xdr:col>
      <xdr:colOff>73025</xdr:colOff>
      <xdr:row>29</xdr:row>
      <xdr:rowOff>155667</xdr:rowOff>
    </xdr:to>
    <xdr:cxnSp macro="">
      <xdr:nvCxnSpPr>
        <xdr:cNvPr id="155" name="直線コネクタ 154"/>
        <xdr:cNvCxnSpPr/>
      </xdr:nvCxnSpPr>
      <xdr:spPr>
        <a:xfrm flipV="1">
          <a:off x="10398125" y="5015548"/>
          <a:ext cx="67056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119002</xdr:rowOff>
    </xdr:from>
    <xdr:ext cx="469744" cy="259045"/>
    <xdr:sp macro="" textlink="">
      <xdr:nvSpPr>
        <xdr:cNvPr id="156" name="n_1aveValue債務償還比率"/>
        <xdr:cNvSpPr txBox="1"/>
      </xdr:nvSpPr>
      <xdr:spPr>
        <a:xfrm>
          <a:off x="12185092" y="46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123560</xdr:rowOff>
    </xdr:from>
    <xdr:ext cx="469744" cy="259045"/>
    <xdr:sp macro="" textlink="">
      <xdr:nvSpPr>
        <xdr:cNvPr id="157" name="n_2aveValue債務償還比率"/>
        <xdr:cNvSpPr txBox="1"/>
      </xdr:nvSpPr>
      <xdr:spPr>
        <a:xfrm>
          <a:off x="11527232" y="46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136874</xdr:rowOff>
    </xdr:from>
    <xdr:ext cx="469744" cy="259045"/>
    <xdr:sp macro="" textlink="">
      <xdr:nvSpPr>
        <xdr:cNvPr id="158" name="n_3aveValue債務償還比率"/>
        <xdr:cNvSpPr txBox="1"/>
      </xdr:nvSpPr>
      <xdr:spPr>
        <a:xfrm>
          <a:off x="10856672" y="46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127638</xdr:rowOff>
    </xdr:from>
    <xdr:ext cx="469744" cy="259045"/>
    <xdr:sp macro="" textlink="">
      <xdr:nvSpPr>
        <xdr:cNvPr id="159" name="n_4aveValue債務償還比率"/>
        <xdr:cNvSpPr txBox="1"/>
      </xdr:nvSpPr>
      <xdr:spPr>
        <a:xfrm>
          <a:off x="10186112" y="465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163050</xdr:rowOff>
    </xdr:from>
    <xdr:ext cx="469744" cy="259045"/>
    <xdr:sp macro="" textlink="">
      <xdr:nvSpPr>
        <xdr:cNvPr id="160" name="n_1mainValue債務償還比率"/>
        <xdr:cNvSpPr txBox="1"/>
      </xdr:nvSpPr>
      <xdr:spPr>
        <a:xfrm>
          <a:off x="12185092" y="502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156453</xdr:rowOff>
    </xdr:from>
    <xdr:ext cx="469744" cy="259045"/>
    <xdr:sp macro="" textlink="">
      <xdr:nvSpPr>
        <xdr:cNvPr id="161" name="n_2mainValue債務償還比率"/>
        <xdr:cNvSpPr txBox="1"/>
      </xdr:nvSpPr>
      <xdr:spPr>
        <a:xfrm>
          <a:off x="11527232" y="50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24465</xdr:rowOff>
    </xdr:from>
    <xdr:ext cx="469744" cy="259045"/>
    <xdr:sp macro="" textlink="">
      <xdr:nvSpPr>
        <xdr:cNvPr id="162" name="n_3mainValue債務償還比率"/>
        <xdr:cNvSpPr txBox="1"/>
      </xdr:nvSpPr>
      <xdr:spPr>
        <a:xfrm>
          <a:off x="10856672" y="50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26144</xdr:rowOff>
    </xdr:from>
    <xdr:ext cx="469744" cy="259045"/>
    <xdr:sp macro="" textlink="">
      <xdr:nvSpPr>
        <xdr:cNvPr id="163" name="n_4mainValue債務償還比率"/>
        <xdr:cNvSpPr txBox="1"/>
      </xdr:nvSpPr>
      <xdr:spPr>
        <a:xfrm>
          <a:off x="10186112" y="50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12496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xdr:cNvSpPr/>
      </xdr:nvSpPr>
      <xdr:spPr>
        <a:xfrm>
          <a:off x="3312160" y="6409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xdr:cNvSpPr/>
      </xdr:nvSpPr>
      <xdr:spPr>
        <a:xfrm>
          <a:off x="251460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73990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xdr:cNvSpPr/>
      </xdr:nvSpPr>
      <xdr:spPr>
        <a:xfrm>
          <a:off x="965200" y="625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3" name="楕円 72"/>
        <xdr:cNvSpPr/>
      </xdr:nvSpPr>
      <xdr:spPr>
        <a:xfrm>
          <a:off x="4036060" y="651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4" name="【道路】&#10;有形固定資産減価償却率該当値テキスト"/>
        <xdr:cNvSpPr txBox="1"/>
      </xdr:nvSpPr>
      <xdr:spPr>
        <a:xfrm>
          <a:off x="412496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5" name="楕円 74"/>
        <xdr:cNvSpPr/>
      </xdr:nvSpPr>
      <xdr:spPr>
        <a:xfrm>
          <a:off x="3312160" y="6496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26670</xdr:rowOff>
    </xdr:to>
    <xdr:cxnSp macro="">
      <xdr:nvCxnSpPr>
        <xdr:cNvPr id="76" name="直線コネクタ 75"/>
        <xdr:cNvCxnSpPr/>
      </xdr:nvCxnSpPr>
      <xdr:spPr>
        <a:xfrm>
          <a:off x="3355340" y="654367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95885</xdr:rowOff>
    </xdr:from>
    <xdr:to>
      <xdr:col>15</xdr:col>
      <xdr:colOff>101600</xdr:colOff>
      <xdr:row>39</xdr:row>
      <xdr:rowOff>26035</xdr:rowOff>
    </xdr:to>
    <xdr:sp macro="" textlink="">
      <xdr:nvSpPr>
        <xdr:cNvPr id="77" name="楕円 76"/>
        <xdr:cNvSpPr/>
      </xdr:nvSpPr>
      <xdr:spPr>
        <a:xfrm>
          <a:off x="251460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146685</xdr:rowOff>
    </xdr:from>
    <xdr:to>
      <xdr:col>19</xdr:col>
      <xdr:colOff>177800</xdr:colOff>
      <xdr:row>39</xdr:row>
      <xdr:rowOff>5715</xdr:rowOff>
    </xdr:to>
    <xdr:cxnSp macro="">
      <xdr:nvCxnSpPr>
        <xdr:cNvPr id="78" name="直線コネクタ 77"/>
        <xdr:cNvCxnSpPr/>
      </xdr:nvCxnSpPr>
      <xdr:spPr>
        <a:xfrm>
          <a:off x="2565400" y="651700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9" name="楕円 78"/>
        <xdr:cNvSpPr/>
      </xdr:nvSpPr>
      <xdr:spPr>
        <a:xfrm>
          <a:off x="17399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146685</xdr:rowOff>
    </xdr:to>
    <xdr:cxnSp macro="">
      <xdr:nvCxnSpPr>
        <xdr:cNvPr id="80" name="直線コネクタ 79"/>
        <xdr:cNvCxnSpPr/>
      </xdr:nvCxnSpPr>
      <xdr:spPr>
        <a:xfrm>
          <a:off x="1790700" y="648462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1" name="n_1aveValue【道路】&#10;有形固定資産減価償却率"/>
        <xdr:cNvSpPr txBox="1"/>
      </xdr:nvSpPr>
      <xdr:spPr>
        <a:xfrm>
          <a:off x="317056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2" name="n_2aveValue【道路】&#10;有形固定資産減価償却率"/>
        <xdr:cNvSpPr txBox="1"/>
      </xdr:nvSpPr>
      <xdr:spPr>
        <a:xfrm>
          <a:off x="238570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3" name="n_3aveValue【道路】&#10;有形固定資産減価償却率"/>
        <xdr:cNvSpPr txBox="1"/>
      </xdr:nvSpPr>
      <xdr:spPr>
        <a:xfrm>
          <a:off x="161100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84" name="n_4aveValue【道路】&#10;有形固定資産減価償却率"/>
        <xdr:cNvSpPr txBox="1"/>
      </xdr:nvSpPr>
      <xdr:spPr>
        <a:xfrm>
          <a:off x="83630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47642</xdr:rowOff>
    </xdr:from>
    <xdr:ext cx="405111" cy="259045"/>
    <xdr:sp macro="" textlink="">
      <xdr:nvSpPr>
        <xdr:cNvPr id="85" name="n_1mainValue【道路】&#10;有形固定資産減価償却率"/>
        <xdr:cNvSpPr txBox="1"/>
      </xdr:nvSpPr>
      <xdr:spPr>
        <a:xfrm>
          <a:off x="317056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17162</xdr:rowOff>
    </xdr:from>
    <xdr:ext cx="405111" cy="259045"/>
    <xdr:sp macro="" textlink="">
      <xdr:nvSpPr>
        <xdr:cNvPr id="86" name="n_2mainValue【道路】&#10;有形固定資産減価償却率"/>
        <xdr:cNvSpPr txBox="1"/>
      </xdr:nvSpPr>
      <xdr:spPr>
        <a:xfrm>
          <a:off x="238570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156227</xdr:rowOff>
    </xdr:from>
    <xdr:ext cx="405111" cy="259045"/>
    <xdr:sp macro="" textlink="">
      <xdr:nvSpPr>
        <xdr:cNvPr id="87" name="n_3mainValue【道路】&#10;有形固定資産減価償却率"/>
        <xdr:cNvSpPr txBox="1"/>
      </xdr:nvSpPr>
      <xdr:spPr>
        <a:xfrm>
          <a:off x="161100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3" name="直線コネクタ 112"/>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4" name="【道路】&#10;一人当たり延長最小値テキスト"/>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5" name="直線コネクタ 114"/>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6" name="【道路】&#10;一人当たり延長最大値テキスト"/>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7" name="直線コネクタ 116"/>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18" name="【道路】&#10;一人当たり延長平均値テキスト"/>
        <xdr:cNvSpPr txBox="1"/>
      </xdr:nvSpPr>
      <xdr:spPr>
        <a:xfrm>
          <a:off x="9258300" y="650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9" name="フローチャート: 判断 118"/>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154069</xdr:rowOff>
    </xdr:from>
    <xdr:to>
      <xdr:col>50</xdr:col>
      <xdr:colOff>165100</xdr:colOff>
      <xdr:row>37</xdr:row>
      <xdr:rowOff>84219</xdr:rowOff>
    </xdr:to>
    <xdr:sp macro="" textlink="">
      <xdr:nvSpPr>
        <xdr:cNvPr id="120" name="フローチャート: 判断 119"/>
        <xdr:cNvSpPr/>
      </xdr:nvSpPr>
      <xdr:spPr>
        <a:xfrm>
          <a:off x="8445500" y="61891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80835</xdr:rowOff>
    </xdr:from>
    <xdr:to>
      <xdr:col>46</xdr:col>
      <xdr:colOff>38100</xdr:colOff>
      <xdr:row>37</xdr:row>
      <xdr:rowOff>10985</xdr:rowOff>
    </xdr:to>
    <xdr:sp macro="" textlink="">
      <xdr:nvSpPr>
        <xdr:cNvPr id="121" name="フローチャート: 判断 120"/>
        <xdr:cNvSpPr/>
      </xdr:nvSpPr>
      <xdr:spPr>
        <a:xfrm>
          <a:off x="7670800" y="6115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69455</xdr:rowOff>
    </xdr:from>
    <xdr:to>
      <xdr:col>41</xdr:col>
      <xdr:colOff>101600</xdr:colOff>
      <xdr:row>35</xdr:row>
      <xdr:rowOff>171055</xdr:rowOff>
    </xdr:to>
    <xdr:sp macro="" textlink="">
      <xdr:nvSpPr>
        <xdr:cNvPr id="122" name="フローチャート: 判断 121"/>
        <xdr:cNvSpPr/>
      </xdr:nvSpPr>
      <xdr:spPr>
        <a:xfrm>
          <a:off x="6873240" y="5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132385</xdr:rowOff>
    </xdr:from>
    <xdr:to>
      <xdr:col>36</xdr:col>
      <xdr:colOff>165100</xdr:colOff>
      <xdr:row>37</xdr:row>
      <xdr:rowOff>62535</xdr:rowOff>
    </xdr:to>
    <xdr:sp macro="" textlink="">
      <xdr:nvSpPr>
        <xdr:cNvPr id="123" name="フローチャート: 判断 122"/>
        <xdr:cNvSpPr/>
      </xdr:nvSpPr>
      <xdr:spPr>
        <a:xfrm>
          <a:off x="6098540" y="6167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29792</xdr:rowOff>
    </xdr:from>
    <xdr:to>
      <xdr:col>55</xdr:col>
      <xdr:colOff>50800</xdr:colOff>
      <xdr:row>35</xdr:row>
      <xdr:rowOff>131392</xdr:rowOff>
    </xdr:to>
    <xdr:sp macro="" textlink="">
      <xdr:nvSpPr>
        <xdr:cNvPr id="129" name="楕円 128"/>
        <xdr:cNvSpPr/>
      </xdr:nvSpPr>
      <xdr:spPr>
        <a:xfrm>
          <a:off x="9192260" y="58971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52669</xdr:rowOff>
    </xdr:from>
    <xdr:ext cx="534377" cy="259045"/>
    <xdr:sp macro="" textlink="">
      <xdr:nvSpPr>
        <xdr:cNvPr id="130" name="【道路】&#10;一人当たり延長該当値テキスト"/>
        <xdr:cNvSpPr txBox="1"/>
      </xdr:nvSpPr>
      <xdr:spPr>
        <a:xfrm>
          <a:off x="9258300" y="57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68507</xdr:rowOff>
    </xdr:from>
    <xdr:to>
      <xdr:col>50</xdr:col>
      <xdr:colOff>165100</xdr:colOff>
      <xdr:row>35</xdr:row>
      <xdr:rowOff>170107</xdr:rowOff>
    </xdr:to>
    <xdr:sp macro="" textlink="">
      <xdr:nvSpPr>
        <xdr:cNvPr id="131" name="楕円 130"/>
        <xdr:cNvSpPr/>
      </xdr:nvSpPr>
      <xdr:spPr>
        <a:xfrm>
          <a:off x="8445500" y="59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80592</xdr:rowOff>
    </xdr:from>
    <xdr:to>
      <xdr:col>55</xdr:col>
      <xdr:colOff>0</xdr:colOff>
      <xdr:row>35</xdr:row>
      <xdr:rowOff>119307</xdr:rowOff>
    </xdr:to>
    <xdr:cxnSp macro="">
      <xdr:nvCxnSpPr>
        <xdr:cNvPr id="132" name="直線コネクタ 131"/>
        <xdr:cNvCxnSpPr/>
      </xdr:nvCxnSpPr>
      <xdr:spPr>
        <a:xfrm flipV="1">
          <a:off x="8496300" y="5947992"/>
          <a:ext cx="7239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106978</xdr:rowOff>
    </xdr:from>
    <xdr:to>
      <xdr:col>46</xdr:col>
      <xdr:colOff>38100</xdr:colOff>
      <xdr:row>36</xdr:row>
      <xdr:rowOff>37128</xdr:rowOff>
    </xdr:to>
    <xdr:sp macro="" textlink="">
      <xdr:nvSpPr>
        <xdr:cNvPr id="133" name="楕円 132"/>
        <xdr:cNvSpPr/>
      </xdr:nvSpPr>
      <xdr:spPr>
        <a:xfrm>
          <a:off x="7670800" y="597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119307</xdr:rowOff>
    </xdr:from>
    <xdr:to>
      <xdr:col>50</xdr:col>
      <xdr:colOff>114300</xdr:colOff>
      <xdr:row>35</xdr:row>
      <xdr:rowOff>157778</xdr:rowOff>
    </xdr:to>
    <xdr:cxnSp macro="">
      <xdr:nvCxnSpPr>
        <xdr:cNvPr id="134" name="直線コネクタ 133"/>
        <xdr:cNvCxnSpPr/>
      </xdr:nvCxnSpPr>
      <xdr:spPr>
        <a:xfrm flipV="1">
          <a:off x="7713980" y="5986707"/>
          <a:ext cx="78232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142574</xdr:rowOff>
    </xdr:from>
    <xdr:to>
      <xdr:col>41</xdr:col>
      <xdr:colOff>101600</xdr:colOff>
      <xdr:row>36</xdr:row>
      <xdr:rowOff>72724</xdr:rowOff>
    </xdr:to>
    <xdr:sp macro="" textlink="">
      <xdr:nvSpPr>
        <xdr:cNvPr id="135" name="楕円 134"/>
        <xdr:cNvSpPr/>
      </xdr:nvSpPr>
      <xdr:spPr>
        <a:xfrm>
          <a:off x="6873240" y="6009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157778</xdr:rowOff>
    </xdr:from>
    <xdr:to>
      <xdr:col>45</xdr:col>
      <xdr:colOff>177800</xdr:colOff>
      <xdr:row>36</xdr:row>
      <xdr:rowOff>21924</xdr:rowOff>
    </xdr:to>
    <xdr:cxnSp macro="">
      <xdr:nvCxnSpPr>
        <xdr:cNvPr id="136" name="直線コネクタ 135"/>
        <xdr:cNvCxnSpPr/>
      </xdr:nvCxnSpPr>
      <xdr:spPr>
        <a:xfrm flipV="1">
          <a:off x="6924040" y="6025178"/>
          <a:ext cx="78994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75346</xdr:rowOff>
    </xdr:from>
    <xdr:ext cx="534377" cy="259045"/>
    <xdr:sp macro="" textlink="">
      <xdr:nvSpPr>
        <xdr:cNvPr id="137" name="n_1aveValue【道路】&#10;一人当たり延長"/>
        <xdr:cNvSpPr txBox="1"/>
      </xdr:nvSpPr>
      <xdr:spPr>
        <a:xfrm>
          <a:off x="8239271" y="62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2112</xdr:rowOff>
    </xdr:from>
    <xdr:ext cx="534377" cy="259045"/>
    <xdr:sp macro="" textlink="">
      <xdr:nvSpPr>
        <xdr:cNvPr id="138" name="n_2aveValue【道路】&#10;一人当たり延長"/>
        <xdr:cNvSpPr txBox="1"/>
      </xdr:nvSpPr>
      <xdr:spPr>
        <a:xfrm>
          <a:off x="7477271" y="62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16132</xdr:rowOff>
    </xdr:from>
    <xdr:ext cx="534377" cy="259045"/>
    <xdr:sp macro="" textlink="">
      <xdr:nvSpPr>
        <xdr:cNvPr id="139" name="n_3aveValue【道路】&#10;一人当たり延長"/>
        <xdr:cNvSpPr txBox="1"/>
      </xdr:nvSpPr>
      <xdr:spPr>
        <a:xfrm>
          <a:off x="6702571" y="57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79062</xdr:rowOff>
    </xdr:from>
    <xdr:ext cx="534377" cy="259045"/>
    <xdr:sp macro="" textlink="">
      <xdr:nvSpPr>
        <xdr:cNvPr id="140" name="n_4aveValue【道路】&#10;一人当たり延長"/>
        <xdr:cNvSpPr txBox="1"/>
      </xdr:nvSpPr>
      <xdr:spPr>
        <a:xfrm>
          <a:off x="5905011" y="59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15184</xdr:rowOff>
    </xdr:from>
    <xdr:ext cx="534377" cy="259045"/>
    <xdr:sp macro="" textlink="">
      <xdr:nvSpPr>
        <xdr:cNvPr id="141" name="n_1mainValue【道路】&#10;一人当たり延長"/>
        <xdr:cNvSpPr txBox="1"/>
      </xdr:nvSpPr>
      <xdr:spPr>
        <a:xfrm>
          <a:off x="8239271" y="57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53655</xdr:rowOff>
    </xdr:from>
    <xdr:ext cx="534377" cy="259045"/>
    <xdr:sp macro="" textlink="">
      <xdr:nvSpPr>
        <xdr:cNvPr id="142" name="n_2mainValue【道路】&#10;一人当たり延長"/>
        <xdr:cNvSpPr txBox="1"/>
      </xdr:nvSpPr>
      <xdr:spPr>
        <a:xfrm>
          <a:off x="7477271" y="57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63851</xdr:rowOff>
    </xdr:from>
    <xdr:ext cx="534377" cy="259045"/>
    <xdr:sp macro="" textlink="">
      <xdr:nvSpPr>
        <xdr:cNvPr id="143" name="n_3mainValue【道路】&#10;一人当たり延長"/>
        <xdr:cNvSpPr txBox="1"/>
      </xdr:nvSpPr>
      <xdr:spPr>
        <a:xfrm>
          <a:off x="6702571" y="60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69" name="直線コネクタ 168"/>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0" name="【橋りょう・トンネル】&#10;有形固定資産減価償却率最小値テキスト"/>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2" name="【橋りょう・トンネル】&#10;有形固定資産減価償却率最大値テキスト"/>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3" name="直線コネクタ 172"/>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74" name="【橋りょう・トンネル】&#10;有形固定資産減価償却率平均値テキスト"/>
        <xdr:cNvSpPr txBox="1"/>
      </xdr:nvSpPr>
      <xdr:spPr>
        <a:xfrm>
          <a:off x="412496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5" name="フローチャート: 判断 174"/>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6" name="フローチャート: 判断 175"/>
        <xdr:cNvSpPr/>
      </xdr:nvSpPr>
      <xdr:spPr>
        <a:xfrm>
          <a:off x="3312160" y="10169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7" name="フローチャート: 判断 176"/>
        <xdr:cNvSpPr/>
      </xdr:nvSpPr>
      <xdr:spPr>
        <a:xfrm>
          <a:off x="2514600" y="10130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78" name="フローチャート: 判断 177"/>
        <xdr:cNvSpPr/>
      </xdr:nvSpPr>
      <xdr:spPr>
        <a:xfrm>
          <a:off x="17399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9" name="フローチャート: 判断 178"/>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5" name="楕円 184"/>
        <xdr:cNvSpPr/>
      </xdr:nvSpPr>
      <xdr:spPr>
        <a:xfrm>
          <a:off x="403606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6" name="【橋りょう・トンネル】&#10;有形固定資産減価償却率該当値テキスト"/>
        <xdr:cNvSpPr txBox="1"/>
      </xdr:nvSpPr>
      <xdr:spPr>
        <a:xfrm>
          <a:off x="412496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87" name="楕円 186"/>
        <xdr:cNvSpPr/>
      </xdr:nvSpPr>
      <xdr:spPr>
        <a:xfrm>
          <a:off x="3312160" y="10235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91440</xdr:rowOff>
    </xdr:to>
    <xdr:cxnSp macro="">
      <xdr:nvCxnSpPr>
        <xdr:cNvPr id="188" name="直線コネクタ 187"/>
        <xdr:cNvCxnSpPr/>
      </xdr:nvCxnSpPr>
      <xdr:spPr>
        <a:xfrm>
          <a:off x="3355340" y="10286456"/>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89" name="楕円 188"/>
        <xdr:cNvSpPr/>
      </xdr:nvSpPr>
      <xdr:spPr>
        <a:xfrm>
          <a:off x="2514600" y="10216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60416</xdr:rowOff>
    </xdr:to>
    <xdr:cxnSp macro="">
      <xdr:nvCxnSpPr>
        <xdr:cNvPr id="190" name="直線コネクタ 189"/>
        <xdr:cNvCxnSpPr/>
      </xdr:nvCxnSpPr>
      <xdr:spPr>
        <a:xfrm>
          <a:off x="2565400" y="1026359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1" name="楕円 190"/>
        <xdr:cNvSpPr/>
      </xdr:nvSpPr>
      <xdr:spPr>
        <a:xfrm>
          <a:off x="173990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37556</xdr:rowOff>
    </xdr:to>
    <xdr:cxnSp macro="">
      <xdr:nvCxnSpPr>
        <xdr:cNvPr id="192" name="直線コネクタ 191"/>
        <xdr:cNvCxnSpPr/>
      </xdr:nvCxnSpPr>
      <xdr:spPr>
        <a:xfrm>
          <a:off x="1790700" y="10237470"/>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193" name="n_1aveValue【橋りょう・トンネル】&#10;有形固定資産減価償却率"/>
        <xdr:cNvSpPr txBox="1"/>
      </xdr:nvSpPr>
      <xdr:spPr>
        <a:xfrm>
          <a:off x="317056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4" name="n_2aveValue【橋りょう・トンネル】&#10;有形固定資産減価償却率"/>
        <xdr:cNvSpPr txBox="1"/>
      </xdr:nvSpPr>
      <xdr:spPr>
        <a:xfrm>
          <a:off x="238570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95" name="n_3aveValue【橋りょう・トンネル】&#10;有形固定資産減価償却率"/>
        <xdr:cNvSpPr txBox="1"/>
      </xdr:nvSpPr>
      <xdr:spPr>
        <a:xfrm>
          <a:off x="161100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6" name="n_4aveValue【橋りょう・トンネル】&#10;有形固定資産減価償却率"/>
        <xdr:cNvSpPr txBox="1"/>
      </xdr:nvSpPr>
      <xdr:spPr>
        <a:xfrm>
          <a:off x="8363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197" name="n_1mainValue【橋りょう・トンネル】&#10;有形固定資産減価償却率"/>
        <xdr:cNvSpPr txBox="1"/>
      </xdr:nvSpPr>
      <xdr:spPr>
        <a:xfrm>
          <a:off x="3170564" y="1032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198" name="n_2mainValue【橋りょう・トンネル】&#10;有形固定資産減価償却率"/>
        <xdr:cNvSpPr txBox="1"/>
      </xdr:nvSpPr>
      <xdr:spPr>
        <a:xfrm>
          <a:off x="238570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9" name="n_3mainValue【橋りょう・トンネル】&#10;有形固定資産減価償却率"/>
        <xdr:cNvSpPr txBox="1"/>
      </xdr:nvSpPr>
      <xdr:spPr>
        <a:xfrm>
          <a:off x="16110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1" name="テキスト ボックス 210"/>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3" name="テキスト ボックス 212"/>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5" name="テキスト ボックス 214"/>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7" name="テキスト ボックス 216"/>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21" name="直線コネクタ 220"/>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22" name="【橋りょう・トンネル】&#10;一人当たり有形固定資産（償却資産）額最小値テキスト"/>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3" name="直線コネクタ 222"/>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4" name="【橋りょう・トンネル】&#10;一人当たり有形固定資産（償却資産）額最大値テキスト"/>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25" name="直線コネクタ 224"/>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26" name="【橋りょう・トンネル】&#10;一人当たり有形固定資産（償却資産）額平均値テキスト"/>
        <xdr:cNvSpPr txBox="1"/>
      </xdr:nvSpPr>
      <xdr:spPr>
        <a:xfrm>
          <a:off x="9258300" y="10389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27" name="フローチャート: 判断 226"/>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28" name="フローチャート: 判断 227"/>
        <xdr:cNvSpPr/>
      </xdr:nvSpPr>
      <xdr:spPr>
        <a:xfrm>
          <a:off x="8445500" y="1030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29" name="フローチャート: 判断 228"/>
        <xdr:cNvSpPr/>
      </xdr:nvSpPr>
      <xdr:spPr>
        <a:xfrm>
          <a:off x="7670800" y="102578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0" name="フローチャート: 判断 229"/>
        <xdr:cNvSpPr/>
      </xdr:nvSpPr>
      <xdr:spPr>
        <a:xfrm>
          <a:off x="6873240" y="1026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1" name="フローチャート: 判断 230"/>
        <xdr:cNvSpPr/>
      </xdr:nvSpPr>
      <xdr:spPr>
        <a:xfrm>
          <a:off x="6098540" y="10349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11872</xdr:rowOff>
    </xdr:from>
    <xdr:to>
      <xdr:col>55</xdr:col>
      <xdr:colOff>50800</xdr:colOff>
      <xdr:row>60</xdr:row>
      <xdr:rowOff>113472</xdr:rowOff>
    </xdr:to>
    <xdr:sp macro="" textlink="">
      <xdr:nvSpPr>
        <xdr:cNvPr id="237" name="楕円 236"/>
        <xdr:cNvSpPr/>
      </xdr:nvSpPr>
      <xdr:spPr>
        <a:xfrm>
          <a:off x="9192260" y="10070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34749</xdr:rowOff>
    </xdr:from>
    <xdr:ext cx="690189" cy="259045"/>
    <xdr:sp macro="" textlink="">
      <xdr:nvSpPr>
        <xdr:cNvPr id="238" name="【橋りょう・トンネル】&#10;一人当たり有形固定資産（償却資産）額該当値テキスト"/>
        <xdr:cNvSpPr txBox="1"/>
      </xdr:nvSpPr>
      <xdr:spPr>
        <a:xfrm>
          <a:off x="9258300" y="9925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72214</xdr:rowOff>
    </xdr:from>
    <xdr:to>
      <xdr:col>50</xdr:col>
      <xdr:colOff>165100</xdr:colOff>
      <xdr:row>61</xdr:row>
      <xdr:rowOff>2364</xdr:rowOff>
    </xdr:to>
    <xdr:sp macro="" textlink="">
      <xdr:nvSpPr>
        <xdr:cNvPr id="239" name="楕円 238"/>
        <xdr:cNvSpPr/>
      </xdr:nvSpPr>
      <xdr:spPr>
        <a:xfrm>
          <a:off x="8445500" y="1013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62672</xdr:rowOff>
    </xdr:from>
    <xdr:to>
      <xdr:col>55</xdr:col>
      <xdr:colOff>0</xdr:colOff>
      <xdr:row>60</xdr:row>
      <xdr:rowOff>123014</xdr:rowOff>
    </xdr:to>
    <xdr:cxnSp macro="">
      <xdr:nvCxnSpPr>
        <xdr:cNvPr id="240" name="直線コネクタ 239"/>
        <xdr:cNvCxnSpPr/>
      </xdr:nvCxnSpPr>
      <xdr:spPr>
        <a:xfrm flipV="1">
          <a:off x="8496300" y="10121072"/>
          <a:ext cx="723900" cy="6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91662</xdr:rowOff>
    </xdr:from>
    <xdr:to>
      <xdr:col>46</xdr:col>
      <xdr:colOff>38100</xdr:colOff>
      <xdr:row>61</xdr:row>
      <xdr:rowOff>21812</xdr:rowOff>
    </xdr:to>
    <xdr:sp macro="" textlink="">
      <xdr:nvSpPr>
        <xdr:cNvPr id="241" name="楕円 240"/>
        <xdr:cNvSpPr/>
      </xdr:nvSpPr>
      <xdr:spPr>
        <a:xfrm>
          <a:off x="7670800" y="101500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123014</xdr:rowOff>
    </xdr:from>
    <xdr:to>
      <xdr:col>50</xdr:col>
      <xdr:colOff>114300</xdr:colOff>
      <xdr:row>60</xdr:row>
      <xdr:rowOff>142462</xdr:rowOff>
    </xdr:to>
    <xdr:cxnSp macro="">
      <xdr:nvCxnSpPr>
        <xdr:cNvPr id="242" name="直線コネクタ 241"/>
        <xdr:cNvCxnSpPr/>
      </xdr:nvCxnSpPr>
      <xdr:spPr>
        <a:xfrm flipV="1">
          <a:off x="7713980" y="10181414"/>
          <a:ext cx="782320" cy="1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106043</xdr:rowOff>
    </xdr:from>
    <xdr:to>
      <xdr:col>41</xdr:col>
      <xdr:colOff>101600</xdr:colOff>
      <xdr:row>61</xdr:row>
      <xdr:rowOff>36193</xdr:rowOff>
    </xdr:to>
    <xdr:sp macro="" textlink="">
      <xdr:nvSpPr>
        <xdr:cNvPr id="243" name="楕円 242"/>
        <xdr:cNvSpPr/>
      </xdr:nvSpPr>
      <xdr:spPr>
        <a:xfrm>
          <a:off x="6873240" y="101644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142462</xdr:rowOff>
    </xdr:from>
    <xdr:to>
      <xdr:col>45</xdr:col>
      <xdr:colOff>177800</xdr:colOff>
      <xdr:row>60</xdr:row>
      <xdr:rowOff>156843</xdr:rowOff>
    </xdr:to>
    <xdr:cxnSp macro="">
      <xdr:nvCxnSpPr>
        <xdr:cNvPr id="244" name="直線コネクタ 243"/>
        <xdr:cNvCxnSpPr/>
      </xdr:nvCxnSpPr>
      <xdr:spPr>
        <a:xfrm flipV="1">
          <a:off x="6924040" y="10200862"/>
          <a:ext cx="78994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45" name="n_1aveValue【橋りょう・トンネル】&#10;一人当たり有形固定資産（償却資産）額"/>
        <xdr:cNvSpPr txBox="1"/>
      </xdr:nvSpPr>
      <xdr:spPr>
        <a:xfrm>
          <a:off x="8214575" y="103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46" name="n_2aveValue【橋りょう・トンネル】&#10;一人当たり有形固定資産（償却資産）額"/>
        <xdr:cNvSpPr txBox="1"/>
      </xdr:nvSpPr>
      <xdr:spPr>
        <a:xfrm>
          <a:off x="7444955" y="1035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47" name="n_3aveValue【橋りょう・トンネル】&#10;一人当たり有形固定資産（償却資産）額"/>
        <xdr:cNvSpPr txBox="1"/>
      </xdr:nvSpPr>
      <xdr:spPr>
        <a:xfrm>
          <a:off x="6670255" y="103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8" name="n_4aveValue【橋りょう・トンネル】&#10;一人当たり有形固定資産（償却資産）額"/>
        <xdr:cNvSpPr txBox="1"/>
      </xdr:nvSpPr>
      <xdr:spPr>
        <a:xfrm>
          <a:off x="5872695" y="1012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18891</xdr:rowOff>
    </xdr:from>
    <xdr:ext cx="690189" cy="259045"/>
    <xdr:sp macro="" textlink="">
      <xdr:nvSpPr>
        <xdr:cNvPr id="249" name="n_1mainValue【橋りょう・トンネル】&#10;一人当たり有形固定資産（償却資産）額"/>
        <xdr:cNvSpPr txBox="1"/>
      </xdr:nvSpPr>
      <xdr:spPr>
        <a:xfrm>
          <a:off x="8184225" y="9909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38339</xdr:rowOff>
    </xdr:from>
    <xdr:ext cx="690189" cy="259045"/>
    <xdr:sp macro="" textlink="">
      <xdr:nvSpPr>
        <xdr:cNvPr id="250" name="n_2mainValue【橋りょう・トンネル】&#10;一人当たり有形固定資産（償却資産）額"/>
        <xdr:cNvSpPr txBox="1"/>
      </xdr:nvSpPr>
      <xdr:spPr>
        <a:xfrm>
          <a:off x="7399365" y="9929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52720</xdr:rowOff>
    </xdr:from>
    <xdr:ext cx="690189" cy="259045"/>
    <xdr:sp macro="" textlink="">
      <xdr:nvSpPr>
        <xdr:cNvPr id="251" name="n_3mainValue【橋りょう・トンネル】&#10;一人当たり有形固定資産（償却資産）額"/>
        <xdr:cNvSpPr txBox="1"/>
      </xdr:nvSpPr>
      <xdr:spPr>
        <a:xfrm>
          <a:off x="6624665" y="9943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76" name="直線コネクタ 275"/>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79" name="【公営住宅】&#10;有形固定資産減価償却率最大値テキスト"/>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80" name="直線コネクタ 279"/>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81" name="【公営住宅】&#10;有形固定資産減価償却率平均値テキスト"/>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2" name="フローチャート: 判断 281"/>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3" name="フローチャート: 判断 282"/>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4" name="フローチャート: 判断 283"/>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5" name="フローチャート: 判断 284"/>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6" name="フローチャート: 判断 285"/>
        <xdr:cNvSpPr/>
      </xdr:nvSpPr>
      <xdr:spPr>
        <a:xfrm>
          <a:off x="965200" y="13792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133986</xdr:rowOff>
    </xdr:from>
    <xdr:to>
      <xdr:col>24</xdr:col>
      <xdr:colOff>114300</xdr:colOff>
      <xdr:row>80</xdr:row>
      <xdr:rowOff>64136</xdr:rowOff>
    </xdr:to>
    <xdr:sp macro="" textlink="">
      <xdr:nvSpPr>
        <xdr:cNvPr id="292" name="楕円 291"/>
        <xdr:cNvSpPr/>
      </xdr:nvSpPr>
      <xdr:spPr>
        <a:xfrm>
          <a:off x="4036060" y="13377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156863</xdr:rowOff>
    </xdr:from>
    <xdr:ext cx="405111" cy="259045"/>
    <xdr:sp macro="" textlink="">
      <xdr:nvSpPr>
        <xdr:cNvPr id="293" name="【公営住宅】&#10;有形固定資産減価償却率該当値テキスト"/>
        <xdr:cNvSpPr txBox="1"/>
      </xdr:nvSpPr>
      <xdr:spPr>
        <a:xfrm>
          <a:off x="4124960" y="1323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294" name="楕円 293"/>
        <xdr:cNvSpPr/>
      </xdr:nvSpPr>
      <xdr:spPr>
        <a:xfrm>
          <a:off x="3312160" y="13320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127636</xdr:rowOff>
    </xdr:from>
    <xdr:to>
      <xdr:col>24</xdr:col>
      <xdr:colOff>63500</xdr:colOff>
      <xdr:row>80</xdr:row>
      <xdr:rowOff>13336</xdr:rowOff>
    </xdr:to>
    <xdr:cxnSp macro="">
      <xdr:nvCxnSpPr>
        <xdr:cNvPr id="295" name="直線コネクタ 294"/>
        <xdr:cNvCxnSpPr/>
      </xdr:nvCxnSpPr>
      <xdr:spPr>
        <a:xfrm>
          <a:off x="3355340" y="13371196"/>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23495</xdr:rowOff>
    </xdr:from>
    <xdr:to>
      <xdr:col>15</xdr:col>
      <xdr:colOff>101600</xdr:colOff>
      <xdr:row>79</xdr:row>
      <xdr:rowOff>125095</xdr:rowOff>
    </xdr:to>
    <xdr:sp macro="" textlink="">
      <xdr:nvSpPr>
        <xdr:cNvPr id="296" name="楕円 295"/>
        <xdr:cNvSpPr/>
      </xdr:nvSpPr>
      <xdr:spPr>
        <a:xfrm>
          <a:off x="25146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127636</xdr:rowOff>
    </xdr:to>
    <xdr:cxnSp macro="">
      <xdr:nvCxnSpPr>
        <xdr:cNvPr id="297" name="直線コネクタ 296"/>
        <xdr:cNvCxnSpPr/>
      </xdr:nvCxnSpPr>
      <xdr:spPr>
        <a:xfrm>
          <a:off x="2565400" y="13317855"/>
          <a:ext cx="78994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149225</xdr:rowOff>
    </xdr:from>
    <xdr:to>
      <xdr:col>10</xdr:col>
      <xdr:colOff>165100</xdr:colOff>
      <xdr:row>80</xdr:row>
      <xdr:rowOff>79375</xdr:rowOff>
    </xdr:to>
    <xdr:sp macro="" textlink="">
      <xdr:nvSpPr>
        <xdr:cNvPr id="298" name="楕円 297"/>
        <xdr:cNvSpPr/>
      </xdr:nvSpPr>
      <xdr:spPr>
        <a:xfrm>
          <a:off x="1739900" y="13392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74295</xdr:rowOff>
    </xdr:from>
    <xdr:to>
      <xdr:col>15</xdr:col>
      <xdr:colOff>50800</xdr:colOff>
      <xdr:row>80</xdr:row>
      <xdr:rowOff>28575</xdr:rowOff>
    </xdr:to>
    <xdr:cxnSp macro="">
      <xdr:nvCxnSpPr>
        <xdr:cNvPr id="299" name="直線コネクタ 298"/>
        <xdr:cNvCxnSpPr/>
      </xdr:nvCxnSpPr>
      <xdr:spPr>
        <a:xfrm flipV="1">
          <a:off x="1790700" y="13317855"/>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00" name="n_1aveValue【公営住宅】&#10;有形固定資産減価償却率"/>
        <xdr:cNvSpPr txBox="1"/>
      </xdr:nvSpPr>
      <xdr:spPr>
        <a:xfrm>
          <a:off x="317056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01" name="n_2aveValue【公営住宅】&#10;有形固定資産減価償却率"/>
        <xdr:cNvSpPr txBox="1"/>
      </xdr:nvSpPr>
      <xdr:spPr>
        <a:xfrm>
          <a:off x="23857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02" name="n_3aveValue【公営住宅】&#10;有形固定資産減価償却率"/>
        <xdr:cNvSpPr txBox="1"/>
      </xdr:nvSpPr>
      <xdr:spPr>
        <a:xfrm>
          <a:off x="16110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3" name="n_4aveValue【公営住宅】&#10;有形固定資産減価償却率"/>
        <xdr:cNvSpPr txBox="1"/>
      </xdr:nvSpPr>
      <xdr:spPr>
        <a:xfrm>
          <a:off x="83630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23513</xdr:rowOff>
    </xdr:from>
    <xdr:ext cx="405111" cy="259045"/>
    <xdr:sp macro="" textlink="">
      <xdr:nvSpPr>
        <xdr:cNvPr id="304" name="n_1mainValue【公営住宅】&#10;有形固定資産減価償却率"/>
        <xdr:cNvSpPr txBox="1"/>
      </xdr:nvSpPr>
      <xdr:spPr>
        <a:xfrm>
          <a:off x="3170564" y="130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305" name="n_2mainValue【公営住宅】&#10;有形固定資産減価償却率"/>
        <xdr:cNvSpPr txBox="1"/>
      </xdr:nvSpPr>
      <xdr:spPr>
        <a:xfrm>
          <a:off x="238570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306" name="n_3mainValue【公営住宅】&#10;有形固定資産減価償却率"/>
        <xdr:cNvSpPr txBox="1"/>
      </xdr:nvSpPr>
      <xdr:spPr>
        <a:xfrm>
          <a:off x="161100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6" name="テキスト ボックス 325"/>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8" name="テキスト ボックス 327"/>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32" name="直線コネクタ 331"/>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33" name="【公営住宅】&#10;一人当たり面積最小値テキスト"/>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34" name="直線コネクタ 333"/>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35" name="【公営住宅】&#10;一人当たり面積最大値テキスト"/>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36" name="直線コネクタ 335"/>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37" name="【公営住宅】&#10;一人当たり面積平均値テキスト"/>
        <xdr:cNvSpPr txBox="1"/>
      </xdr:nvSpPr>
      <xdr:spPr>
        <a:xfrm>
          <a:off x="9258300" y="14367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38" name="フローチャート: 判断 337"/>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156899</xdr:rowOff>
    </xdr:from>
    <xdr:to>
      <xdr:col>50</xdr:col>
      <xdr:colOff>165100</xdr:colOff>
      <xdr:row>85</xdr:row>
      <xdr:rowOff>87049</xdr:rowOff>
    </xdr:to>
    <xdr:sp macro="" textlink="">
      <xdr:nvSpPr>
        <xdr:cNvPr id="339" name="フローチャート: 判断 338"/>
        <xdr:cNvSpPr/>
      </xdr:nvSpPr>
      <xdr:spPr>
        <a:xfrm>
          <a:off x="8445500" y="14238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40" name="フローチャート: 判断 339"/>
        <xdr:cNvSpPr/>
      </xdr:nvSpPr>
      <xdr:spPr>
        <a:xfrm>
          <a:off x="7670800" y="142275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41" name="フローチャート: 判断 340"/>
        <xdr:cNvSpPr/>
      </xdr:nvSpPr>
      <xdr:spPr>
        <a:xfrm>
          <a:off x="6873240" y="1422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42" name="フローチャート: 判断 341"/>
        <xdr:cNvSpPr/>
      </xdr:nvSpPr>
      <xdr:spPr>
        <a:xfrm>
          <a:off x="6098540" y="14241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65568</xdr:rowOff>
    </xdr:from>
    <xdr:to>
      <xdr:col>55</xdr:col>
      <xdr:colOff>50800</xdr:colOff>
      <xdr:row>85</xdr:row>
      <xdr:rowOff>167168</xdr:rowOff>
    </xdr:to>
    <xdr:sp macro="" textlink="">
      <xdr:nvSpPr>
        <xdr:cNvPr id="348" name="楕円 347"/>
        <xdr:cNvSpPr/>
      </xdr:nvSpPr>
      <xdr:spPr>
        <a:xfrm>
          <a:off x="9192260" y="14314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88445</xdr:rowOff>
    </xdr:from>
    <xdr:ext cx="469744" cy="259045"/>
    <xdr:sp macro="" textlink="">
      <xdr:nvSpPr>
        <xdr:cNvPr id="349" name="【公営住宅】&#10;一人当たり面積該当値テキスト"/>
        <xdr:cNvSpPr txBox="1"/>
      </xdr:nvSpPr>
      <xdr:spPr>
        <a:xfrm>
          <a:off x="9258300" y="1417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71338</xdr:rowOff>
    </xdr:from>
    <xdr:to>
      <xdr:col>50</xdr:col>
      <xdr:colOff>165100</xdr:colOff>
      <xdr:row>86</xdr:row>
      <xdr:rowOff>1488</xdr:rowOff>
    </xdr:to>
    <xdr:sp macro="" textlink="">
      <xdr:nvSpPr>
        <xdr:cNvPr id="350" name="楕円 349"/>
        <xdr:cNvSpPr/>
      </xdr:nvSpPr>
      <xdr:spPr>
        <a:xfrm>
          <a:off x="8445500" y="14320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116368</xdr:rowOff>
    </xdr:from>
    <xdr:to>
      <xdr:col>55</xdr:col>
      <xdr:colOff>0</xdr:colOff>
      <xdr:row>85</xdr:row>
      <xdr:rowOff>122138</xdr:rowOff>
    </xdr:to>
    <xdr:cxnSp macro="">
      <xdr:nvCxnSpPr>
        <xdr:cNvPr id="351" name="直線コネクタ 350"/>
        <xdr:cNvCxnSpPr/>
      </xdr:nvCxnSpPr>
      <xdr:spPr>
        <a:xfrm flipV="1">
          <a:off x="8496300" y="14365768"/>
          <a:ext cx="7239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79394</xdr:rowOff>
    </xdr:from>
    <xdr:to>
      <xdr:col>46</xdr:col>
      <xdr:colOff>38100</xdr:colOff>
      <xdr:row>86</xdr:row>
      <xdr:rowOff>9544</xdr:rowOff>
    </xdr:to>
    <xdr:sp macro="" textlink="">
      <xdr:nvSpPr>
        <xdr:cNvPr id="352" name="楕円 351"/>
        <xdr:cNvSpPr/>
      </xdr:nvSpPr>
      <xdr:spPr>
        <a:xfrm>
          <a:off x="7670800" y="14328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122138</xdr:rowOff>
    </xdr:from>
    <xdr:to>
      <xdr:col>50</xdr:col>
      <xdr:colOff>114300</xdr:colOff>
      <xdr:row>85</xdr:row>
      <xdr:rowOff>130194</xdr:rowOff>
    </xdr:to>
    <xdr:cxnSp macro="">
      <xdr:nvCxnSpPr>
        <xdr:cNvPr id="353" name="直線コネクタ 352"/>
        <xdr:cNvCxnSpPr/>
      </xdr:nvCxnSpPr>
      <xdr:spPr>
        <a:xfrm flipV="1">
          <a:off x="7713980" y="14371538"/>
          <a:ext cx="78232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114227</xdr:rowOff>
    </xdr:from>
    <xdr:to>
      <xdr:col>41</xdr:col>
      <xdr:colOff>101600</xdr:colOff>
      <xdr:row>86</xdr:row>
      <xdr:rowOff>44377</xdr:rowOff>
    </xdr:to>
    <xdr:sp macro="" textlink="">
      <xdr:nvSpPr>
        <xdr:cNvPr id="354" name="楕円 353"/>
        <xdr:cNvSpPr/>
      </xdr:nvSpPr>
      <xdr:spPr>
        <a:xfrm>
          <a:off x="6873240" y="14363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130194</xdr:rowOff>
    </xdr:from>
    <xdr:to>
      <xdr:col>45</xdr:col>
      <xdr:colOff>177800</xdr:colOff>
      <xdr:row>85</xdr:row>
      <xdr:rowOff>165027</xdr:rowOff>
    </xdr:to>
    <xdr:cxnSp macro="">
      <xdr:nvCxnSpPr>
        <xdr:cNvPr id="355" name="直線コネクタ 354"/>
        <xdr:cNvCxnSpPr/>
      </xdr:nvCxnSpPr>
      <xdr:spPr>
        <a:xfrm flipV="1">
          <a:off x="6924040" y="14379594"/>
          <a:ext cx="78994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103576</xdr:rowOff>
    </xdr:from>
    <xdr:ext cx="469744" cy="259045"/>
    <xdr:sp macro="" textlink="">
      <xdr:nvSpPr>
        <xdr:cNvPr id="356" name="n_1aveValue【公営住宅】&#10;一人当たり面積"/>
        <xdr:cNvSpPr txBox="1"/>
      </xdr:nvSpPr>
      <xdr:spPr>
        <a:xfrm>
          <a:off x="8271587" y="1401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57" name="n_2aveValue【公営住宅】&#10;一人当たり面積"/>
        <xdr:cNvSpPr txBox="1"/>
      </xdr:nvSpPr>
      <xdr:spPr>
        <a:xfrm>
          <a:off x="7509587" y="1400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58" name="n_3aveValue【公営住宅】&#10;一人当たり面積"/>
        <xdr:cNvSpPr txBox="1"/>
      </xdr:nvSpPr>
      <xdr:spPr>
        <a:xfrm>
          <a:off x="6712027" y="139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59" name="n_4aveValue【公営住宅】&#10;一人当たり面積"/>
        <xdr:cNvSpPr txBox="1"/>
      </xdr:nvSpPr>
      <xdr:spPr>
        <a:xfrm>
          <a:off x="5937327" y="1402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164065</xdr:rowOff>
    </xdr:from>
    <xdr:ext cx="469744" cy="259045"/>
    <xdr:sp macro="" textlink="">
      <xdr:nvSpPr>
        <xdr:cNvPr id="360" name="n_1mainValue【公営住宅】&#10;一人当たり面積"/>
        <xdr:cNvSpPr txBox="1"/>
      </xdr:nvSpPr>
      <xdr:spPr>
        <a:xfrm>
          <a:off x="8271587" y="144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671</xdr:rowOff>
    </xdr:from>
    <xdr:ext cx="469744" cy="259045"/>
    <xdr:sp macro="" textlink="">
      <xdr:nvSpPr>
        <xdr:cNvPr id="361" name="n_2mainValue【公営住宅】&#10;一人当たり面積"/>
        <xdr:cNvSpPr txBox="1"/>
      </xdr:nvSpPr>
      <xdr:spPr>
        <a:xfrm>
          <a:off x="7509587" y="1441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35504</xdr:rowOff>
    </xdr:from>
    <xdr:ext cx="469744" cy="259045"/>
    <xdr:sp macro="" textlink="">
      <xdr:nvSpPr>
        <xdr:cNvPr id="362" name="n_3mainValue【公営住宅】&#10;一人当たり面積"/>
        <xdr:cNvSpPr txBox="1"/>
      </xdr:nvSpPr>
      <xdr:spPr>
        <a:xfrm>
          <a:off x="6712027" y="144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388" name="直線コネクタ 387"/>
        <xdr:cNvCxnSpPr/>
      </xdr:nvCxnSpPr>
      <xdr:spPr>
        <a:xfrm flipV="1">
          <a:off x="4086225" y="16910413"/>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89" name="【港湾・漁港】&#10;有形固定資産減価償却率最小値テキスト"/>
        <xdr:cNvSpPr txBox="1"/>
      </xdr:nvSpPr>
      <xdr:spPr>
        <a:xfrm>
          <a:off x="412496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90" name="直線コネクタ 389"/>
        <xdr:cNvCxnSpPr/>
      </xdr:nvCxnSpPr>
      <xdr:spPr>
        <a:xfrm>
          <a:off x="402082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391" name="【港湾・漁港】&#10;有形固定資産減価償却率最大値テキスト"/>
        <xdr:cNvSpPr txBox="1"/>
      </xdr:nvSpPr>
      <xdr:spPr>
        <a:xfrm>
          <a:off x="4124960" y="1668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392" name="直線コネクタ 391"/>
        <xdr:cNvCxnSpPr/>
      </xdr:nvCxnSpPr>
      <xdr:spPr>
        <a:xfrm>
          <a:off x="4020820" y="1691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62972</xdr:rowOff>
    </xdr:from>
    <xdr:ext cx="405111" cy="259045"/>
    <xdr:sp macro="" textlink="">
      <xdr:nvSpPr>
        <xdr:cNvPr id="393" name="【港湾・漁港】&#10;有形固定資産減価償却率平均値テキスト"/>
        <xdr:cNvSpPr txBox="1"/>
      </xdr:nvSpPr>
      <xdr:spPr>
        <a:xfrm>
          <a:off x="4124960" y="174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394" name="フローチャート: 判断 393"/>
        <xdr:cNvSpPr/>
      </xdr:nvSpPr>
      <xdr:spPr>
        <a:xfrm>
          <a:off x="403606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395" name="フローチャート: 判断 394"/>
        <xdr:cNvSpPr/>
      </xdr:nvSpPr>
      <xdr:spPr>
        <a:xfrm>
          <a:off x="3312160" y="17725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6" name="フローチャート: 判断 395"/>
        <xdr:cNvSpPr/>
      </xdr:nvSpPr>
      <xdr:spPr>
        <a:xfrm>
          <a:off x="25146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397" name="フローチャート: 判断 396"/>
        <xdr:cNvSpPr/>
      </xdr:nvSpPr>
      <xdr:spPr>
        <a:xfrm>
          <a:off x="173990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398" name="フローチャート: 判断 397"/>
        <xdr:cNvSpPr/>
      </xdr:nvSpPr>
      <xdr:spPr>
        <a:xfrm>
          <a:off x="9652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43362</xdr:rowOff>
    </xdr:from>
    <xdr:to>
      <xdr:col>24</xdr:col>
      <xdr:colOff>114300</xdr:colOff>
      <xdr:row>107</xdr:row>
      <xdr:rowOff>144962</xdr:rowOff>
    </xdr:to>
    <xdr:sp macro="" textlink="">
      <xdr:nvSpPr>
        <xdr:cNvPr id="404" name="楕円 403"/>
        <xdr:cNvSpPr/>
      </xdr:nvSpPr>
      <xdr:spPr>
        <a:xfrm>
          <a:off x="403606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21789</xdr:rowOff>
    </xdr:from>
    <xdr:ext cx="405111" cy="259045"/>
    <xdr:sp macro="" textlink="">
      <xdr:nvSpPr>
        <xdr:cNvPr id="405" name="【港湾・漁港】&#10;有形固定資産減価償却率該当値テキスト"/>
        <xdr:cNvSpPr txBox="1"/>
      </xdr:nvSpPr>
      <xdr:spPr>
        <a:xfrm>
          <a:off x="4124960" y="1795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80918</xdr:rowOff>
    </xdr:from>
    <xdr:to>
      <xdr:col>20</xdr:col>
      <xdr:colOff>38100</xdr:colOff>
      <xdr:row>108</xdr:row>
      <xdr:rowOff>11068</xdr:rowOff>
    </xdr:to>
    <xdr:sp macro="" textlink="">
      <xdr:nvSpPr>
        <xdr:cNvPr id="406" name="楕円 405"/>
        <xdr:cNvSpPr/>
      </xdr:nvSpPr>
      <xdr:spPr>
        <a:xfrm>
          <a:off x="3312160" y="18018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94162</xdr:rowOff>
    </xdr:from>
    <xdr:to>
      <xdr:col>24</xdr:col>
      <xdr:colOff>63500</xdr:colOff>
      <xdr:row>107</xdr:row>
      <xdr:rowOff>131718</xdr:rowOff>
    </xdr:to>
    <xdr:cxnSp macro="">
      <xdr:nvCxnSpPr>
        <xdr:cNvPr id="407" name="直線コネクタ 406"/>
        <xdr:cNvCxnSpPr/>
      </xdr:nvCxnSpPr>
      <xdr:spPr>
        <a:xfrm flipV="1">
          <a:off x="3355340" y="18031642"/>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134801</xdr:rowOff>
    </xdr:from>
    <xdr:to>
      <xdr:col>15</xdr:col>
      <xdr:colOff>101600</xdr:colOff>
      <xdr:row>108</xdr:row>
      <xdr:rowOff>64951</xdr:rowOff>
    </xdr:to>
    <xdr:sp macro="" textlink="">
      <xdr:nvSpPr>
        <xdr:cNvPr id="408" name="楕円 407"/>
        <xdr:cNvSpPr/>
      </xdr:nvSpPr>
      <xdr:spPr>
        <a:xfrm>
          <a:off x="2514600" y="1807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131718</xdr:rowOff>
    </xdr:from>
    <xdr:to>
      <xdr:col>19</xdr:col>
      <xdr:colOff>177800</xdr:colOff>
      <xdr:row>108</xdr:row>
      <xdr:rowOff>14151</xdr:rowOff>
    </xdr:to>
    <xdr:cxnSp macro="">
      <xdr:nvCxnSpPr>
        <xdr:cNvPr id="409" name="直線コネクタ 408"/>
        <xdr:cNvCxnSpPr/>
      </xdr:nvCxnSpPr>
      <xdr:spPr>
        <a:xfrm flipV="1">
          <a:off x="2565400" y="18069198"/>
          <a:ext cx="78994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31931</xdr:rowOff>
    </xdr:from>
    <xdr:to>
      <xdr:col>10</xdr:col>
      <xdr:colOff>165100</xdr:colOff>
      <xdr:row>108</xdr:row>
      <xdr:rowOff>133531</xdr:rowOff>
    </xdr:to>
    <xdr:sp macro="" textlink="">
      <xdr:nvSpPr>
        <xdr:cNvPr id="410" name="楕円 409"/>
        <xdr:cNvSpPr/>
      </xdr:nvSpPr>
      <xdr:spPr>
        <a:xfrm>
          <a:off x="17399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xdr:rowOff>
    </xdr:from>
    <xdr:to>
      <xdr:col>15</xdr:col>
      <xdr:colOff>50800</xdr:colOff>
      <xdr:row>108</xdr:row>
      <xdr:rowOff>82731</xdr:rowOff>
    </xdr:to>
    <xdr:cxnSp macro="">
      <xdr:nvCxnSpPr>
        <xdr:cNvPr id="411" name="直線コネクタ 410"/>
        <xdr:cNvCxnSpPr/>
      </xdr:nvCxnSpPr>
      <xdr:spPr>
        <a:xfrm flipV="1">
          <a:off x="1790700" y="18119271"/>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70048</xdr:rowOff>
    </xdr:from>
    <xdr:ext cx="405111" cy="259045"/>
    <xdr:sp macro="" textlink="">
      <xdr:nvSpPr>
        <xdr:cNvPr id="412" name="n_1aveValue【港湾・漁港】&#10;有形固定資産減価償却率"/>
        <xdr:cNvSpPr txBox="1"/>
      </xdr:nvSpPr>
      <xdr:spPr>
        <a:xfrm>
          <a:off x="3170564" y="17504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13" name="n_2aveValue【港湾・漁港】&#10;有形固定資産減価償却率"/>
        <xdr:cNvSpPr txBox="1"/>
      </xdr:nvSpPr>
      <xdr:spPr>
        <a:xfrm>
          <a:off x="238570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52088</xdr:rowOff>
    </xdr:from>
    <xdr:ext cx="405111" cy="259045"/>
    <xdr:sp macro="" textlink="">
      <xdr:nvSpPr>
        <xdr:cNvPr id="414" name="n_3aveValue【港湾・漁港】&#10;有形固定資産減価償却率"/>
        <xdr:cNvSpPr txBox="1"/>
      </xdr:nvSpPr>
      <xdr:spPr>
        <a:xfrm>
          <a:off x="1611004"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29227</xdr:rowOff>
    </xdr:from>
    <xdr:ext cx="405111" cy="259045"/>
    <xdr:sp macro="" textlink="">
      <xdr:nvSpPr>
        <xdr:cNvPr id="415" name="n_4aveValue【港湾・漁港】&#10;有形固定資産減価償却率"/>
        <xdr:cNvSpPr txBox="1"/>
      </xdr:nvSpPr>
      <xdr:spPr>
        <a:xfrm>
          <a:off x="836304" y="1746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2195</xdr:rowOff>
    </xdr:from>
    <xdr:ext cx="405111" cy="259045"/>
    <xdr:sp macro="" textlink="">
      <xdr:nvSpPr>
        <xdr:cNvPr id="416" name="n_1mainValue【港湾・漁港】&#10;有形固定資産減価償却率"/>
        <xdr:cNvSpPr txBox="1"/>
      </xdr:nvSpPr>
      <xdr:spPr>
        <a:xfrm>
          <a:off x="3170564" y="1810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56078</xdr:rowOff>
    </xdr:from>
    <xdr:ext cx="405111" cy="259045"/>
    <xdr:sp macro="" textlink="">
      <xdr:nvSpPr>
        <xdr:cNvPr id="417" name="n_2mainValue【港湾・漁港】&#10;有形固定資産減価償却率"/>
        <xdr:cNvSpPr txBox="1"/>
      </xdr:nvSpPr>
      <xdr:spPr>
        <a:xfrm>
          <a:off x="238570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124658</xdr:rowOff>
    </xdr:from>
    <xdr:ext cx="405111" cy="259045"/>
    <xdr:sp macro="" textlink="">
      <xdr:nvSpPr>
        <xdr:cNvPr id="418" name="n_3mainValue【港湾・漁港】&#10;有形固定資産減価償却率"/>
        <xdr:cNvSpPr txBox="1"/>
      </xdr:nvSpPr>
      <xdr:spPr>
        <a:xfrm>
          <a:off x="161100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0" name="テキスト ボックス 429"/>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2" name="テキスト ボックス 431"/>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4" name="テキスト ボックス 433"/>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6" name="テキスト ボックス 435"/>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151307</xdr:rowOff>
    </xdr:from>
    <xdr:to>
      <xdr:col>54</xdr:col>
      <xdr:colOff>189865</xdr:colOff>
      <xdr:row>108</xdr:row>
      <xdr:rowOff>21242</xdr:rowOff>
    </xdr:to>
    <xdr:cxnSp macro="">
      <xdr:nvCxnSpPr>
        <xdr:cNvPr id="440" name="直線コネクタ 439"/>
        <xdr:cNvCxnSpPr/>
      </xdr:nvCxnSpPr>
      <xdr:spPr>
        <a:xfrm flipV="1">
          <a:off x="9219565" y="16747667"/>
          <a:ext cx="0" cy="137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25069</xdr:rowOff>
    </xdr:from>
    <xdr:ext cx="599010" cy="259045"/>
    <xdr:sp macro="" textlink="">
      <xdr:nvSpPr>
        <xdr:cNvPr id="441" name="【港湾・漁港】&#10;一人当たり有形固定資産（償却資産）額最小値テキスト"/>
        <xdr:cNvSpPr txBox="1"/>
      </xdr:nvSpPr>
      <xdr:spPr>
        <a:xfrm>
          <a:off x="9258300" y="1813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21242</xdr:rowOff>
    </xdr:from>
    <xdr:to>
      <xdr:col>55</xdr:col>
      <xdr:colOff>88900</xdr:colOff>
      <xdr:row>108</xdr:row>
      <xdr:rowOff>21242</xdr:rowOff>
    </xdr:to>
    <xdr:cxnSp macro="">
      <xdr:nvCxnSpPr>
        <xdr:cNvPr id="442" name="直線コネクタ 441"/>
        <xdr:cNvCxnSpPr/>
      </xdr:nvCxnSpPr>
      <xdr:spPr>
        <a:xfrm>
          <a:off x="9154160" y="18126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97984</xdr:rowOff>
    </xdr:from>
    <xdr:ext cx="690189" cy="259045"/>
    <xdr:sp macro="" textlink="">
      <xdr:nvSpPr>
        <xdr:cNvPr id="443" name="【港湾・漁港】&#10;一人当たり有形固定資産（償却資産）額最大値テキスト"/>
        <xdr:cNvSpPr txBox="1"/>
      </xdr:nvSpPr>
      <xdr:spPr>
        <a:xfrm>
          <a:off x="9258300" y="16526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151307</xdr:rowOff>
    </xdr:from>
    <xdr:to>
      <xdr:col>55</xdr:col>
      <xdr:colOff>88900</xdr:colOff>
      <xdr:row>99</xdr:row>
      <xdr:rowOff>151307</xdr:rowOff>
    </xdr:to>
    <xdr:cxnSp macro="">
      <xdr:nvCxnSpPr>
        <xdr:cNvPr id="444" name="直線コネクタ 443"/>
        <xdr:cNvCxnSpPr/>
      </xdr:nvCxnSpPr>
      <xdr:spPr>
        <a:xfrm>
          <a:off x="9154160" y="16747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118581</xdr:rowOff>
    </xdr:from>
    <xdr:ext cx="690189" cy="259045"/>
    <xdr:sp macro="" textlink="">
      <xdr:nvSpPr>
        <xdr:cNvPr id="445" name="【港湾・漁港】&#10;一人当たり有形固定資産（償却資産）額平均値テキスト"/>
        <xdr:cNvSpPr txBox="1"/>
      </xdr:nvSpPr>
      <xdr:spPr>
        <a:xfrm>
          <a:off x="9258300" y="1738550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95704</xdr:rowOff>
    </xdr:from>
    <xdr:to>
      <xdr:col>55</xdr:col>
      <xdr:colOff>50800</xdr:colOff>
      <xdr:row>105</xdr:row>
      <xdr:rowOff>25854</xdr:rowOff>
    </xdr:to>
    <xdr:sp macro="" textlink="">
      <xdr:nvSpPr>
        <xdr:cNvPr id="446" name="フローチャート: 判断 445"/>
        <xdr:cNvSpPr/>
      </xdr:nvSpPr>
      <xdr:spPr>
        <a:xfrm>
          <a:off x="9192260" y="17530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72747</xdr:rowOff>
    </xdr:from>
    <xdr:to>
      <xdr:col>50</xdr:col>
      <xdr:colOff>165100</xdr:colOff>
      <xdr:row>106</xdr:row>
      <xdr:rowOff>2897</xdr:rowOff>
    </xdr:to>
    <xdr:sp macro="" textlink="">
      <xdr:nvSpPr>
        <xdr:cNvPr id="447" name="フローチャート: 判断 446"/>
        <xdr:cNvSpPr/>
      </xdr:nvSpPr>
      <xdr:spPr>
        <a:xfrm>
          <a:off x="8445500" y="176749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108483</xdr:rowOff>
    </xdr:from>
    <xdr:to>
      <xdr:col>46</xdr:col>
      <xdr:colOff>38100</xdr:colOff>
      <xdr:row>106</xdr:row>
      <xdr:rowOff>38633</xdr:rowOff>
    </xdr:to>
    <xdr:sp macro="" textlink="">
      <xdr:nvSpPr>
        <xdr:cNvPr id="448" name="フローチャート: 判断 447"/>
        <xdr:cNvSpPr/>
      </xdr:nvSpPr>
      <xdr:spPr>
        <a:xfrm>
          <a:off x="7670800" y="1771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142824</xdr:rowOff>
    </xdr:from>
    <xdr:to>
      <xdr:col>41</xdr:col>
      <xdr:colOff>101600</xdr:colOff>
      <xdr:row>106</xdr:row>
      <xdr:rowOff>72974</xdr:rowOff>
    </xdr:to>
    <xdr:sp macro="" textlink="">
      <xdr:nvSpPr>
        <xdr:cNvPr id="449" name="フローチャート: 判断 448"/>
        <xdr:cNvSpPr/>
      </xdr:nvSpPr>
      <xdr:spPr>
        <a:xfrm>
          <a:off x="6873240" y="17745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135232</xdr:rowOff>
    </xdr:from>
    <xdr:to>
      <xdr:col>36</xdr:col>
      <xdr:colOff>165100</xdr:colOff>
      <xdr:row>106</xdr:row>
      <xdr:rowOff>65382</xdr:rowOff>
    </xdr:to>
    <xdr:sp macro="" textlink="">
      <xdr:nvSpPr>
        <xdr:cNvPr id="450" name="フローチャート: 判断 449"/>
        <xdr:cNvSpPr/>
      </xdr:nvSpPr>
      <xdr:spPr>
        <a:xfrm>
          <a:off x="6098540" y="17737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62114</xdr:rowOff>
    </xdr:from>
    <xdr:to>
      <xdr:col>55</xdr:col>
      <xdr:colOff>50800</xdr:colOff>
      <xdr:row>106</xdr:row>
      <xdr:rowOff>163714</xdr:rowOff>
    </xdr:to>
    <xdr:sp macro="" textlink="">
      <xdr:nvSpPr>
        <xdr:cNvPr id="456" name="楕円 455"/>
        <xdr:cNvSpPr/>
      </xdr:nvSpPr>
      <xdr:spPr>
        <a:xfrm>
          <a:off x="9192260" y="17831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40541</xdr:rowOff>
    </xdr:from>
    <xdr:ext cx="599010" cy="259045"/>
    <xdr:sp macro="" textlink="">
      <xdr:nvSpPr>
        <xdr:cNvPr id="457" name="【港湾・漁港】&#10;一人当たり有形固定資産（償却資産）額該当値テキスト"/>
        <xdr:cNvSpPr txBox="1"/>
      </xdr:nvSpPr>
      <xdr:spPr>
        <a:xfrm>
          <a:off x="9258300" y="1781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84215</xdr:rowOff>
    </xdr:from>
    <xdr:to>
      <xdr:col>50</xdr:col>
      <xdr:colOff>165100</xdr:colOff>
      <xdr:row>107</xdr:row>
      <xdr:rowOff>14365</xdr:rowOff>
    </xdr:to>
    <xdr:sp macro="" textlink="">
      <xdr:nvSpPr>
        <xdr:cNvPr id="458" name="楕円 457"/>
        <xdr:cNvSpPr/>
      </xdr:nvSpPr>
      <xdr:spPr>
        <a:xfrm>
          <a:off x="8445500" y="17854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112914</xdr:rowOff>
    </xdr:from>
    <xdr:to>
      <xdr:col>55</xdr:col>
      <xdr:colOff>0</xdr:colOff>
      <xdr:row>106</xdr:row>
      <xdr:rowOff>135015</xdr:rowOff>
    </xdr:to>
    <xdr:cxnSp macro="">
      <xdr:nvCxnSpPr>
        <xdr:cNvPr id="459" name="直線コネクタ 458"/>
        <xdr:cNvCxnSpPr/>
      </xdr:nvCxnSpPr>
      <xdr:spPr>
        <a:xfrm flipV="1">
          <a:off x="8496300" y="17882754"/>
          <a:ext cx="7239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107790</xdr:rowOff>
    </xdr:from>
    <xdr:to>
      <xdr:col>46</xdr:col>
      <xdr:colOff>38100</xdr:colOff>
      <xdr:row>107</xdr:row>
      <xdr:rowOff>37940</xdr:rowOff>
    </xdr:to>
    <xdr:sp macro="" textlink="">
      <xdr:nvSpPr>
        <xdr:cNvPr id="460" name="楕円 459"/>
        <xdr:cNvSpPr/>
      </xdr:nvSpPr>
      <xdr:spPr>
        <a:xfrm>
          <a:off x="7670800" y="17877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135015</xdr:rowOff>
    </xdr:from>
    <xdr:to>
      <xdr:col>50</xdr:col>
      <xdr:colOff>114300</xdr:colOff>
      <xdr:row>106</xdr:row>
      <xdr:rowOff>158590</xdr:rowOff>
    </xdr:to>
    <xdr:cxnSp macro="">
      <xdr:nvCxnSpPr>
        <xdr:cNvPr id="461" name="直線コネクタ 460"/>
        <xdr:cNvCxnSpPr/>
      </xdr:nvCxnSpPr>
      <xdr:spPr>
        <a:xfrm flipV="1">
          <a:off x="7713980" y="17904855"/>
          <a:ext cx="78232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130060</xdr:rowOff>
    </xdr:from>
    <xdr:to>
      <xdr:col>41</xdr:col>
      <xdr:colOff>101600</xdr:colOff>
      <xdr:row>107</xdr:row>
      <xdr:rowOff>60210</xdr:rowOff>
    </xdr:to>
    <xdr:sp macro="" textlink="">
      <xdr:nvSpPr>
        <xdr:cNvPr id="462" name="楕円 461"/>
        <xdr:cNvSpPr/>
      </xdr:nvSpPr>
      <xdr:spPr>
        <a:xfrm>
          <a:off x="6873240" y="17899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158590</xdr:rowOff>
    </xdr:from>
    <xdr:to>
      <xdr:col>45</xdr:col>
      <xdr:colOff>177800</xdr:colOff>
      <xdr:row>107</xdr:row>
      <xdr:rowOff>9410</xdr:rowOff>
    </xdr:to>
    <xdr:cxnSp macro="">
      <xdr:nvCxnSpPr>
        <xdr:cNvPr id="463" name="直線コネクタ 462"/>
        <xdr:cNvCxnSpPr/>
      </xdr:nvCxnSpPr>
      <xdr:spPr>
        <a:xfrm flipV="1">
          <a:off x="6924040" y="17928430"/>
          <a:ext cx="78994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104</xdr:row>
      <xdr:rowOff>19424</xdr:rowOff>
    </xdr:from>
    <xdr:ext cx="690189" cy="259045"/>
    <xdr:sp macro="" textlink="">
      <xdr:nvSpPr>
        <xdr:cNvPr id="464" name="n_1aveValue【港湾・漁港】&#10;一人当たり有形固定資産（償却資産）額"/>
        <xdr:cNvSpPr txBox="1"/>
      </xdr:nvSpPr>
      <xdr:spPr>
        <a:xfrm>
          <a:off x="8184225" y="17453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55160</xdr:rowOff>
    </xdr:from>
    <xdr:ext cx="599010" cy="259045"/>
    <xdr:sp macro="" textlink="">
      <xdr:nvSpPr>
        <xdr:cNvPr id="465" name="n_2aveValue【港湾・漁港】&#10;一人当たり有形固定資産（償却資産）額"/>
        <xdr:cNvSpPr txBox="1"/>
      </xdr:nvSpPr>
      <xdr:spPr>
        <a:xfrm>
          <a:off x="7444955" y="1748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89501</xdr:rowOff>
    </xdr:from>
    <xdr:ext cx="599010" cy="259045"/>
    <xdr:sp macro="" textlink="">
      <xdr:nvSpPr>
        <xdr:cNvPr id="466" name="n_3aveValue【港湾・漁港】&#10;一人当たり有形固定資産（償却資産）額"/>
        <xdr:cNvSpPr txBox="1"/>
      </xdr:nvSpPr>
      <xdr:spPr>
        <a:xfrm>
          <a:off x="6670255" y="1752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81909</xdr:rowOff>
    </xdr:from>
    <xdr:ext cx="599010" cy="259045"/>
    <xdr:sp macro="" textlink="">
      <xdr:nvSpPr>
        <xdr:cNvPr id="467" name="n_4aveValue【港湾・漁港】&#10;一人当たり有形固定資産（償却資産）額"/>
        <xdr:cNvSpPr txBox="1"/>
      </xdr:nvSpPr>
      <xdr:spPr>
        <a:xfrm>
          <a:off x="5872695" y="175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5492</xdr:rowOff>
    </xdr:from>
    <xdr:ext cx="599010" cy="259045"/>
    <xdr:sp macro="" textlink="">
      <xdr:nvSpPr>
        <xdr:cNvPr id="468" name="n_1mainValue【港湾・漁港】&#10;一人当たり有形固定資産（償却資産）額"/>
        <xdr:cNvSpPr txBox="1"/>
      </xdr:nvSpPr>
      <xdr:spPr>
        <a:xfrm>
          <a:off x="8214575" y="179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29067</xdr:rowOff>
    </xdr:from>
    <xdr:ext cx="599010" cy="259045"/>
    <xdr:sp macro="" textlink="">
      <xdr:nvSpPr>
        <xdr:cNvPr id="469" name="n_2mainValue【港湾・漁港】&#10;一人当たり有形固定資産（償却資産）額"/>
        <xdr:cNvSpPr txBox="1"/>
      </xdr:nvSpPr>
      <xdr:spPr>
        <a:xfrm>
          <a:off x="7444955" y="1796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51337</xdr:rowOff>
    </xdr:from>
    <xdr:ext cx="599010" cy="259045"/>
    <xdr:sp macro="" textlink="">
      <xdr:nvSpPr>
        <xdr:cNvPr id="470" name="n_3mainValue【港湾・漁港】&#10;一人当たり有形固定資産（償却資産）額"/>
        <xdr:cNvSpPr txBox="1"/>
      </xdr:nvSpPr>
      <xdr:spPr>
        <a:xfrm>
          <a:off x="6670255" y="1798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96" name="直線コネクタ 495"/>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99" name="【認定こども園・幼稚園・保育所】&#10;有形固定資産減価償却率最大値テキスト"/>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00" name="直線コネクタ 499"/>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501" name="【認定こども園・幼稚園・保育所】&#10;有形固定資産減価償却率平均値テキスト"/>
        <xdr:cNvSpPr txBox="1"/>
      </xdr:nvSpPr>
      <xdr:spPr>
        <a:xfrm>
          <a:off x="14414500" y="6232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02" name="フローチャート: 判断 501"/>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03" name="フローチャート: 判断 502"/>
        <xdr:cNvSpPr/>
      </xdr:nvSpPr>
      <xdr:spPr>
        <a:xfrm>
          <a:off x="1357884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04" name="フローチャート: 判断 503"/>
        <xdr:cNvSpPr/>
      </xdr:nvSpPr>
      <xdr:spPr>
        <a:xfrm>
          <a:off x="128041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05" name="フローチャート: 判断 504"/>
        <xdr:cNvSpPr/>
      </xdr:nvSpPr>
      <xdr:spPr>
        <a:xfrm>
          <a:off x="1202944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06" name="フローチャート: 判断 505"/>
        <xdr:cNvSpPr/>
      </xdr:nvSpPr>
      <xdr:spPr>
        <a:xfrm>
          <a:off x="11231880" y="628686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512" name="楕円 511"/>
        <xdr:cNvSpPr/>
      </xdr:nvSpPr>
      <xdr:spPr>
        <a:xfrm>
          <a:off x="14325600" y="65279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513" name="【認定こども園・幼稚園・保育所】&#10;有形固定資産減価償却率該当値テキスト"/>
        <xdr:cNvSpPr txBox="1"/>
      </xdr:nvSpPr>
      <xdr:spPr>
        <a:xfrm>
          <a:off x="14414500"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514" name="楕円 513"/>
        <xdr:cNvSpPr/>
      </xdr:nvSpPr>
      <xdr:spPr>
        <a:xfrm>
          <a:off x="13578840" y="63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39</xdr:row>
      <xdr:rowOff>37012</xdr:rowOff>
    </xdr:to>
    <xdr:cxnSp macro="">
      <xdr:nvCxnSpPr>
        <xdr:cNvPr id="515" name="直線コネクタ 514"/>
        <xdr:cNvCxnSpPr/>
      </xdr:nvCxnSpPr>
      <xdr:spPr>
        <a:xfrm>
          <a:off x="13629640" y="6425293"/>
          <a:ext cx="746760" cy="1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16" name="楕円 515"/>
        <xdr:cNvSpPr/>
      </xdr:nvSpPr>
      <xdr:spPr>
        <a:xfrm>
          <a:off x="12804140" y="6326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2722</xdr:rowOff>
    </xdr:from>
    <xdr:to>
      <xdr:col>81</xdr:col>
      <xdr:colOff>50800</xdr:colOff>
      <xdr:row>38</xdr:row>
      <xdr:rowOff>54973</xdr:rowOff>
    </xdr:to>
    <xdr:cxnSp macro="">
      <xdr:nvCxnSpPr>
        <xdr:cNvPr id="517" name="直線コネクタ 516"/>
        <xdr:cNvCxnSpPr/>
      </xdr:nvCxnSpPr>
      <xdr:spPr>
        <a:xfrm>
          <a:off x="12854940" y="6373042"/>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69487</xdr:rowOff>
    </xdr:from>
    <xdr:to>
      <xdr:col>72</xdr:col>
      <xdr:colOff>38100</xdr:colOff>
      <xdr:row>37</xdr:row>
      <xdr:rowOff>171087</xdr:rowOff>
    </xdr:to>
    <xdr:sp macro="" textlink="">
      <xdr:nvSpPr>
        <xdr:cNvPr id="518" name="楕円 517"/>
        <xdr:cNvSpPr/>
      </xdr:nvSpPr>
      <xdr:spPr>
        <a:xfrm>
          <a:off x="12029440" y="6272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120287</xdr:rowOff>
    </xdr:from>
    <xdr:to>
      <xdr:col>76</xdr:col>
      <xdr:colOff>114300</xdr:colOff>
      <xdr:row>38</xdr:row>
      <xdr:rowOff>2722</xdr:rowOff>
    </xdr:to>
    <xdr:cxnSp macro="">
      <xdr:nvCxnSpPr>
        <xdr:cNvPr id="519" name="直線コネクタ 518"/>
        <xdr:cNvCxnSpPr/>
      </xdr:nvCxnSpPr>
      <xdr:spPr>
        <a:xfrm>
          <a:off x="12072620" y="6322967"/>
          <a:ext cx="78232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20" name="n_1aveValue【認定こども園・幼稚園・保育所】&#10;有形固定資産減価償却率"/>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21" name="n_2aveValue【認定こども園・幼稚園・保育所】&#10;有形固定資産減価償却率"/>
        <xdr:cNvSpPr txBox="1"/>
      </xdr:nvSpPr>
      <xdr:spPr>
        <a:xfrm>
          <a:off x="12675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22" name="n_3aveValue【認定こども園・幼稚園・保育所】&#10;有形固定資産減価償却率"/>
        <xdr:cNvSpPr txBox="1"/>
      </xdr:nvSpPr>
      <xdr:spPr>
        <a:xfrm>
          <a:off x="11900544" y="638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23" name="n_4aveValue【認定こども園・幼稚園・保育所】&#10;有形固定資産減価償却率"/>
        <xdr:cNvSpPr txBox="1"/>
      </xdr:nvSpPr>
      <xdr:spPr>
        <a:xfrm>
          <a:off x="1110298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96900</xdr:rowOff>
    </xdr:from>
    <xdr:ext cx="405111" cy="259045"/>
    <xdr:sp macro="" textlink="">
      <xdr:nvSpPr>
        <xdr:cNvPr id="524" name="n_1mainValue【認定こども園・幼稚園・保育所】&#10;有形固定資産減価償却率"/>
        <xdr:cNvSpPr txBox="1"/>
      </xdr:nvSpPr>
      <xdr:spPr>
        <a:xfrm>
          <a:off x="13437244"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525" name="n_2mainValue【認定こども園・幼稚園・保育所】&#10;有形固定資産減価償却率"/>
        <xdr:cNvSpPr txBox="1"/>
      </xdr:nvSpPr>
      <xdr:spPr>
        <a:xfrm>
          <a:off x="1267524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16164</xdr:rowOff>
    </xdr:from>
    <xdr:ext cx="405111" cy="259045"/>
    <xdr:sp macro="" textlink="">
      <xdr:nvSpPr>
        <xdr:cNvPr id="526" name="n_3mainValue【認定こども園・幼稚園・保育所】&#10;有形固定資産減価償却率"/>
        <xdr:cNvSpPr txBox="1"/>
      </xdr:nvSpPr>
      <xdr:spPr>
        <a:xfrm>
          <a:off x="119005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8" name="テキスト ボックス 53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0" name="テキスト ボックス 53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2" name="テキスト ボックス 54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4" name="テキスト ボックス 54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6" name="テキスト ボックス 54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140970</xdr:rowOff>
    </xdr:from>
    <xdr:to>
      <xdr:col>116</xdr:col>
      <xdr:colOff>62864</xdr:colOff>
      <xdr:row>42</xdr:row>
      <xdr:rowOff>17780</xdr:rowOff>
    </xdr:to>
    <xdr:cxnSp macro="">
      <xdr:nvCxnSpPr>
        <xdr:cNvPr id="550" name="直線コネクタ 549"/>
        <xdr:cNvCxnSpPr/>
      </xdr:nvCxnSpPr>
      <xdr:spPr>
        <a:xfrm flipV="1">
          <a:off x="19509104" y="6008370"/>
          <a:ext cx="0" cy="1050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551" name="【認定こども園・幼稚園・保育所】&#10;一人当たり面積最小値テキスト"/>
        <xdr:cNvSpPr txBox="1"/>
      </xdr:nvSpPr>
      <xdr:spPr>
        <a:xfrm>
          <a:off x="19547840" y="706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552" name="直線コネクタ 551"/>
        <xdr:cNvCxnSpPr/>
      </xdr:nvCxnSpPr>
      <xdr:spPr>
        <a:xfrm>
          <a:off x="19443700" y="7058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87647</xdr:rowOff>
    </xdr:from>
    <xdr:ext cx="469744" cy="259045"/>
    <xdr:sp macro="" textlink="">
      <xdr:nvSpPr>
        <xdr:cNvPr id="553" name="【認定こども園・幼稚園・保育所】&#10;一人当たり面積最大値テキスト"/>
        <xdr:cNvSpPr txBox="1"/>
      </xdr:nvSpPr>
      <xdr:spPr>
        <a:xfrm>
          <a:off x="19547840" y="57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140970</xdr:rowOff>
    </xdr:from>
    <xdr:to>
      <xdr:col>116</xdr:col>
      <xdr:colOff>152400</xdr:colOff>
      <xdr:row>35</xdr:row>
      <xdr:rowOff>140970</xdr:rowOff>
    </xdr:to>
    <xdr:cxnSp macro="">
      <xdr:nvCxnSpPr>
        <xdr:cNvPr id="554" name="直線コネクタ 553"/>
        <xdr:cNvCxnSpPr/>
      </xdr:nvCxnSpPr>
      <xdr:spPr>
        <a:xfrm>
          <a:off x="19443700" y="6008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35577</xdr:rowOff>
    </xdr:from>
    <xdr:ext cx="469744" cy="259045"/>
    <xdr:sp macro="" textlink="">
      <xdr:nvSpPr>
        <xdr:cNvPr id="555" name="【認定こども園・幼稚園・保育所】&#10;一人当たり面積平均値テキスト"/>
        <xdr:cNvSpPr txBox="1"/>
      </xdr:nvSpPr>
      <xdr:spPr>
        <a:xfrm>
          <a:off x="19547840" y="6573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556" name="フローチャート: 判断 555"/>
        <xdr:cNvSpPr/>
      </xdr:nvSpPr>
      <xdr:spPr>
        <a:xfrm>
          <a:off x="1945894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557" name="フローチャート: 判断 556"/>
        <xdr:cNvSpPr/>
      </xdr:nvSpPr>
      <xdr:spPr>
        <a:xfrm>
          <a:off x="18735040" y="6614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558" name="フローチャート: 判断 557"/>
        <xdr:cNvSpPr/>
      </xdr:nvSpPr>
      <xdr:spPr>
        <a:xfrm>
          <a:off x="17937480" y="66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559" name="フローチャート: 判断 558"/>
        <xdr:cNvSpPr/>
      </xdr:nvSpPr>
      <xdr:spPr>
        <a:xfrm>
          <a:off x="1716278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560" name="フローチャート: 判断 559"/>
        <xdr:cNvSpPr/>
      </xdr:nvSpPr>
      <xdr:spPr>
        <a:xfrm>
          <a:off x="16388080" y="6656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66" name="楕円 565"/>
        <xdr:cNvSpPr/>
      </xdr:nvSpPr>
      <xdr:spPr>
        <a:xfrm>
          <a:off x="1945894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52087</xdr:rowOff>
    </xdr:from>
    <xdr:ext cx="469744" cy="259045"/>
    <xdr:sp macro="" textlink="">
      <xdr:nvSpPr>
        <xdr:cNvPr id="567" name="【認定こども園・幼稚園・保育所】&#10;一人当たり面積該当値テキスト"/>
        <xdr:cNvSpPr txBox="1"/>
      </xdr:nvSpPr>
      <xdr:spPr>
        <a:xfrm>
          <a:off x="1954784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3810</xdr:rowOff>
    </xdr:from>
    <xdr:to>
      <xdr:col>112</xdr:col>
      <xdr:colOff>38100</xdr:colOff>
      <xdr:row>39</xdr:row>
      <xdr:rowOff>105410</xdr:rowOff>
    </xdr:to>
    <xdr:sp macro="" textlink="">
      <xdr:nvSpPr>
        <xdr:cNvPr id="568" name="楕円 567"/>
        <xdr:cNvSpPr/>
      </xdr:nvSpPr>
      <xdr:spPr>
        <a:xfrm>
          <a:off x="18735040" y="6541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54610</xdr:rowOff>
    </xdr:from>
    <xdr:to>
      <xdr:col>116</xdr:col>
      <xdr:colOff>63500</xdr:colOff>
      <xdr:row>39</xdr:row>
      <xdr:rowOff>80010</xdr:rowOff>
    </xdr:to>
    <xdr:cxnSp macro="">
      <xdr:nvCxnSpPr>
        <xdr:cNvPr id="569" name="直線コネクタ 568"/>
        <xdr:cNvCxnSpPr/>
      </xdr:nvCxnSpPr>
      <xdr:spPr>
        <a:xfrm>
          <a:off x="18778220" y="659257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19050</xdr:rowOff>
    </xdr:from>
    <xdr:to>
      <xdr:col>107</xdr:col>
      <xdr:colOff>101600</xdr:colOff>
      <xdr:row>39</xdr:row>
      <xdr:rowOff>120650</xdr:rowOff>
    </xdr:to>
    <xdr:sp macro="" textlink="">
      <xdr:nvSpPr>
        <xdr:cNvPr id="570" name="楕円 569"/>
        <xdr:cNvSpPr/>
      </xdr:nvSpPr>
      <xdr:spPr>
        <a:xfrm>
          <a:off x="1793748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54610</xdr:rowOff>
    </xdr:from>
    <xdr:to>
      <xdr:col>111</xdr:col>
      <xdr:colOff>177800</xdr:colOff>
      <xdr:row>39</xdr:row>
      <xdr:rowOff>69850</xdr:rowOff>
    </xdr:to>
    <xdr:cxnSp macro="">
      <xdr:nvCxnSpPr>
        <xdr:cNvPr id="571" name="直線コネクタ 570"/>
        <xdr:cNvCxnSpPr/>
      </xdr:nvCxnSpPr>
      <xdr:spPr>
        <a:xfrm flipV="1">
          <a:off x="17988280" y="659257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31750</xdr:rowOff>
    </xdr:from>
    <xdr:to>
      <xdr:col>102</xdr:col>
      <xdr:colOff>165100</xdr:colOff>
      <xdr:row>39</xdr:row>
      <xdr:rowOff>133350</xdr:rowOff>
    </xdr:to>
    <xdr:sp macro="" textlink="">
      <xdr:nvSpPr>
        <xdr:cNvPr id="572" name="楕円 571"/>
        <xdr:cNvSpPr/>
      </xdr:nvSpPr>
      <xdr:spPr>
        <a:xfrm>
          <a:off x="1716278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69850</xdr:rowOff>
    </xdr:from>
    <xdr:to>
      <xdr:col>107</xdr:col>
      <xdr:colOff>50800</xdr:colOff>
      <xdr:row>39</xdr:row>
      <xdr:rowOff>82550</xdr:rowOff>
    </xdr:to>
    <xdr:cxnSp macro="">
      <xdr:nvCxnSpPr>
        <xdr:cNvPr id="573" name="直線コネクタ 572"/>
        <xdr:cNvCxnSpPr/>
      </xdr:nvCxnSpPr>
      <xdr:spPr>
        <a:xfrm flipV="1">
          <a:off x="17213580" y="660781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168927</xdr:rowOff>
    </xdr:from>
    <xdr:ext cx="469744" cy="259045"/>
    <xdr:sp macro="" textlink="">
      <xdr:nvSpPr>
        <xdr:cNvPr id="574" name="n_1aveValue【認定こども園・幼稚園・保育所】&#10;一人当たり面積"/>
        <xdr:cNvSpPr txBox="1"/>
      </xdr:nvSpPr>
      <xdr:spPr>
        <a:xfrm>
          <a:off x="18561127"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575" name="n_2aveValue【認定こども園・幼稚園・保育所】&#10;一人当たり面積"/>
        <xdr:cNvSpPr txBox="1"/>
      </xdr:nvSpPr>
      <xdr:spPr>
        <a:xfrm>
          <a:off x="1777626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576" name="n_3aveValue【認定こども園・幼稚園・保育所】&#10;一人当たり面積"/>
        <xdr:cNvSpPr txBox="1"/>
      </xdr:nvSpPr>
      <xdr:spPr>
        <a:xfrm>
          <a:off x="17001567"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77" name="n_4aveValue【認定こども園・幼稚園・保育所】&#10;一人当たり面積"/>
        <xdr:cNvSpPr txBox="1"/>
      </xdr:nvSpPr>
      <xdr:spPr>
        <a:xfrm>
          <a:off x="1622686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121937</xdr:rowOff>
    </xdr:from>
    <xdr:ext cx="469744" cy="259045"/>
    <xdr:sp macro="" textlink="">
      <xdr:nvSpPr>
        <xdr:cNvPr id="578" name="n_1mainValue【認定こども園・幼稚園・保育所】&#10;一人当たり面積"/>
        <xdr:cNvSpPr txBox="1"/>
      </xdr:nvSpPr>
      <xdr:spPr>
        <a:xfrm>
          <a:off x="18561127" y="63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79" name="n_2mainValue【認定こども園・幼稚園・保育所】&#10;一人当たり面積"/>
        <xdr:cNvSpPr txBox="1"/>
      </xdr:nvSpPr>
      <xdr:spPr>
        <a:xfrm>
          <a:off x="1777626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124477</xdr:rowOff>
    </xdr:from>
    <xdr:ext cx="469744" cy="259045"/>
    <xdr:sp macro="" textlink="">
      <xdr:nvSpPr>
        <xdr:cNvPr id="580" name="n_3mainValue【認定こども園・幼稚園・保育所】&#10;一人当たり面積"/>
        <xdr:cNvSpPr txBox="1"/>
      </xdr:nvSpPr>
      <xdr:spPr>
        <a:xfrm>
          <a:off x="1700156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2" name="直線コネクタ 59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3" name="テキスト ボックス 59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4" name="直線コネクタ 59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5" name="テキスト ボックス 59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6" name="直線コネクタ 59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7" name="テキスト ボックス 59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8" name="直線コネクタ 59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9" name="テキスト ボックス 59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0" name="直線コネクタ 59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1" name="テキスト ボックス 60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3" name="テキスト ボックス 60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05" name="直線コネクタ 604"/>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06" name="【学校施設】&#10;有形固定資産減価償却率最小値テキスト"/>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07" name="直線コネクタ 606"/>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08" name="【学校施設】&#10;有形固定資産減価償却率最大値テキスト"/>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09" name="直線コネクタ 608"/>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610" name="【学校施設】&#10;有形固定資産減価償却率平均値テキスト"/>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11" name="フローチャート: 判断 610"/>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12" name="フローチャート: 判断 611"/>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13" name="フローチャート: 判断 612"/>
        <xdr:cNvSpPr/>
      </xdr:nvSpPr>
      <xdr:spPr>
        <a:xfrm>
          <a:off x="128041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14" name="フローチャート: 判断 613"/>
        <xdr:cNvSpPr/>
      </xdr:nvSpPr>
      <xdr:spPr>
        <a:xfrm>
          <a:off x="1202944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15" name="フローチャート: 判断 614"/>
        <xdr:cNvSpPr/>
      </xdr:nvSpPr>
      <xdr:spPr>
        <a:xfrm>
          <a:off x="1123188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21" name="楕円 620"/>
        <xdr:cNvSpPr/>
      </xdr:nvSpPr>
      <xdr:spPr>
        <a:xfrm>
          <a:off x="14325600" y="10011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622" name="【学校施設】&#10;有形固定資産減価償却率該当値テキスト"/>
        <xdr:cNvSpPr txBox="1"/>
      </xdr:nvSpPr>
      <xdr:spPr>
        <a:xfrm>
          <a:off x="144145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623" name="楕円 622"/>
        <xdr:cNvSpPr/>
      </xdr:nvSpPr>
      <xdr:spPr>
        <a:xfrm>
          <a:off x="13578840" y="997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60</xdr:row>
      <xdr:rowOff>0</xdr:rowOff>
    </xdr:to>
    <xdr:cxnSp macro="">
      <xdr:nvCxnSpPr>
        <xdr:cNvPr id="624" name="直線コネクタ 623"/>
        <xdr:cNvCxnSpPr/>
      </xdr:nvCxnSpPr>
      <xdr:spPr>
        <a:xfrm>
          <a:off x="13629640" y="1002601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625" name="楕円 624"/>
        <xdr:cNvSpPr/>
      </xdr:nvSpPr>
      <xdr:spPr>
        <a:xfrm>
          <a:off x="1280414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135255</xdr:rowOff>
    </xdr:to>
    <xdr:cxnSp macro="">
      <xdr:nvCxnSpPr>
        <xdr:cNvPr id="626" name="直線コネクタ 625"/>
        <xdr:cNvCxnSpPr/>
      </xdr:nvCxnSpPr>
      <xdr:spPr>
        <a:xfrm>
          <a:off x="12854940" y="999172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627" name="楕円 626"/>
        <xdr:cNvSpPr/>
      </xdr:nvSpPr>
      <xdr:spPr>
        <a:xfrm>
          <a:off x="12029440" y="9906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100965</xdr:rowOff>
    </xdr:to>
    <xdr:cxnSp macro="">
      <xdr:nvCxnSpPr>
        <xdr:cNvPr id="628" name="直線コネクタ 627"/>
        <xdr:cNvCxnSpPr/>
      </xdr:nvCxnSpPr>
      <xdr:spPr>
        <a:xfrm>
          <a:off x="12072620" y="995743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29" name="n_1aveValue【学校施設】&#10;有形固定資産減価償却率"/>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30" name="n_2aveValue【学校施設】&#10;有形固定資産減価償却率"/>
        <xdr:cNvSpPr txBox="1"/>
      </xdr:nvSpPr>
      <xdr:spPr>
        <a:xfrm>
          <a:off x="12675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31" name="n_3aveValue【学校施設】&#10;有形固定資産減価償却率"/>
        <xdr:cNvSpPr txBox="1"/>
      </xdr:nvSpPr>
      <xdr:spPr>
        <a:xfrm>
          <a:off x="119005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32" name="n_4aveValue【学校施設】&#10;有形固定資産減価償却率"/>
        <xdr:cNvSpPr txBox="1"/>
      </xdr:nvSpPr>
      <xdr:spPr>
        <a:xfrm>
          <a:off x="1110298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633" name="n_1mainValue【学校施設】&#10;有形固定資産減価償却率"/>
        <xdr:cNvSpPr txBox="1"/>
      </xdr:nvSpPr>
      <xdr:spPr>
        <a:xfrm>
          <a:off x="134372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634" name="n_2mainValue【学校施設】&#10;有形固定資産減価償却率"/>
        <xdr:cNvSpPr txBox="1"/>
      </xdr:nvSpPr>
      <xdr:spPr>
        <a:xfrm>
          <a:off x="126752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635" name="n_3mainValue【学校施設】&#10;有形固定資産減価償却率"/>
        <xdr:cNvSpPr txBox="1"/>
      </xdr:nvSpPr>
      <xdr:spPr>
        <a:xfrm>
          <a:off x="119005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57" name="テキスト ボックス 656"/>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9" name="テキスト ボックス 65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61" name="直線コネクタ 660"/>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62" name="【学校施設】&#10;一人当たり面積最小値テキスト"/>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63" name="直線コネクタ 662"/>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64" name="【学校施設】&#10;一人当たり面積最大値テキスト"/>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65" name="直線コネクタ 664"/>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66" name="【学校施設】&#10;一人当たり面積平均値テキスト"/>
        <xdr:cNvSpPr txBox="1"/>
      </xdr:nvSpPr>
      <xdr:spPr>
        <a:xfrm>
          <a:off x="19547840" y="103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67" name="フローチャート: 判断 666"/>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60888</xdr:rowOff>
    </xdr:from>
    <xdr:to>
      <xdr:col>112</xdr:col>
      <xdr:colOff>38100</xdr:colOff>
      <xdr:row>61</xdr:row>
      <xdr:rowOff>162488</xdr:rowOff>
    </xdr:to>
    <xdr:sp macro="" textlink="">
      <xdr:nvSpPr>
        <xdr:cNvPr id="668" name="フローチャート: 判断 667"/>
        <xdr:cNvSpPr/>
      </xdr:nvSpPr>
      <xdr:spPr>
        <a:xfrm>
          <a:off x="18735040" y="102869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36231</xdr:rowOff>
    </xdr:from>
    <xdr:to>
      <xdr:col>107</xdr:col>
      <xdr:colOff>101600</xdr:colOff>
      <xdr:row>61</xdr:row>
      <xdr:rowOff>137831</xdr:rowOff>
    </xdr:to>
    <xdr:sp macro="" textlink="">
      <xdr:nvSpPr>
        <xdr:cNvPr id="669" name="フローチャート: 判断 668"/>
        <xdr:cNvSpPr/>
      </xdr:nvSpPr>
      <xdr:spPr>
        <a:xfrm>
          <a:off x="17937480" y="1026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34599</xdr:rowOff>
    </xdr:from>
    <xdr:to>
      <xdr:col>102</xdr:col>
      <xdr:colOff>165100</xdr:colOff>
      <xdr:row>61</xdr:row>
      <xdr:rowOff>136199</xdr:rowOff>
    </xdr:to>
    <xdr:sp macro="" textlink="">
      <xdr:nvSpPr>
        <xdr:cNvPr id="670" name="フローチャート: 判断 669"/>
        <xdr:cNvSpPr/>
      </xdr:nvSpPr>
      <xdr:spPr>
        <a:xfrm>
          <a:off x="17162780" y="1026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50111</xdr:rowOff>
    </xdr:from>
    <xdr:to>
      <xdr:col>98</xdr:col>
      <xdr:colOff>38100</xdr:colOff>
      <xdr:row>61</xdr:row>
      <xdr:rowOff>151711</xdr:rowOff>
    </xdr:to>
    <xdr:sp macro="" textlink="">
      <xdr:nvSpPr>
        <xdr:cNvPr id="671" name="フローチャート: 判断 670"/>
        <xdr:cNvSpPr/>
      </xdr:nvSpPr>
      <xdr:spPr>
        <a:xfrm>
          <a:off x="16388080" y="1027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21862</xdr:rowOff>
    </xdr:from>
    <xdr:to>
      <xdr:col>116</xdr:col>
      <xdr:colOff>114300</xdr:colOff>
      <xdr:row>58</xdr:row>
      <xdr:rowOff>123462</xdr:rowOff>
    </xdr:to>
    <xdr:sp macro="" textlink="">
      <xdr:nvSpPr>
        <xdr:cNvPr id="677" name="楕円 676"/>
        <xdr:cNvSpPr/>
      </xdr:nvSpPr>
      <xdr:spPr>
        <a:xfrm>
          <a:off x="19458940" y="97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44739</xdr:rowOff>
    </xdr:from>
    <xdr:ext cx="469744" cy="259045"/>
    <xdr:sp macro="" textlink="">
      <xdr:nvSpPr>
        <xdr:cNvPr id="678" name="【学校施設】&#10;一人当たり面積該当値テキスト"/>
        <xdr:cNvSpPr txBox="1"/>
      </xdr:nvSpPr>
      <xdr:spPr>
        <a:xfrm>
          <a:off x="19547840" y="9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59581</xdr:rowOff>
    </xdr:from>
    <xdr:to>
      <xdr:col>112</xdr:col>
      <xdr:colOff>38100</xdr:colOff>
      <xdr:row>58</xdr:row>
      <xdr:rowOff>161181</xdr:rowOff>
    </xdr:to>
    <xdr:sp macro="" textlink="">
      <xdr:nvSpPr>
        <xdr:cNvPr id="679" name="楕円 678"/>
        <xdr:cNvSpPr/>
      </xdr:nvSpPr>
      <xdr:spPr>
        <a:xfrm>
          <a:off x="18735040" y="9782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72662</xdr:rowOff>
    </xdr:from>
    <xdr:to>
      <xdr:col>116</xdr:col>
      <xdr:colOff>63500</xdr:colOff>
      <xdr:row>58</xdr:row>
      <xdr:rowOff>110381</xdr:rowOff>
    </xdr:to>
    <xdr:cxnSp macro="">
      <xdr:nvCxnSpPr>
        <xdr:cNvPr id="680" name="直線コネクタ 679"/>
        <xdr:cNvCxnSpPr/>
      </xdr:nvCxnSpPr>
      <xdr:spPr>
        <a:xfrm flipV="1">
          <a:off x="18778220" y="9795782"/>
          <a:ext cx="73152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92565</xdr:rowOff>
    </xdr:from>
    <xdr:to>
      <xdr:col>107</xdr:col>
      <xdr:colOff>101600</xdr:colOff>
      <xdr:row>59</xdr:row>
      <xdr:rowOff>22715</xdr:rowOff>
    </xdr:to>
    <xdr:sp macro="" textlink="">
      <xdr:nvSpPr>
        <xdr:cNvPr id="681" name="楕円 680"/>
        <xdr:cNvSpPr/>
      </xdr:nvSpPr>
      <xdr:spPr>
        <a:xfrm>
          <a:off x="17937480" y="98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110381</xdr:rowOff>
    </xdr:from>
    <xdr:to>
      <xdr:col>111</xdr:col>
      <xdr:colOff>177800</xdr:colOff>
      <xdr:row>58</xdr:row>
      <xdr:rowOff>143365</xdr:rowOff>
    </xdr:to>
    <xdr:cxnSp macro="">
      <xdr:nvCxnSpPr>
        <xdr:cNvPr id="682" name="直線コネクタ 681"/>
        <xdr:cNvCxnSpPr/>
      </xdr:nvCxnSpPr>
      <xdr:spPr>
        <a:xfrm flipV="1">
          <a:off x="17988280" y="9833501"/>
          <a:ext cx="78994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119507</xdr:rowOff>
    </xdr:from>
    <xdr:to>
      <xdr:col>102</xdr:col>
      <xdr:colOff>165100</xdr:colOff>
      <xdr:row>59</xdr:row>
      <xdr:rowOff>49657</xdr:rowOff>
    </xdr:to>
    <xdr:sp macro="" textlink="">
      <xdr:nvSpPr>
        <xdr:cNvPr id="683" name="楕円 682"/>
        <xdr:cNvSpPr/>
      </xdr:nvSpPr>
      <xdr:spPr>
        <a:xfrm>
          <a:off x="17162780" y="9842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143365</xdr:rowOff>
    </xdr:from>
    <xdr:to>
      <xdr:col>107</xdr:col>
      <xdr:colOff>50800</xdr:colOff>
      <xdr:row>58</xdr:row>
      <xdr:rowOff>170307</xdr:rowOff>
    </xdr:to>
    <xdr:cxnSp macro="">
      <xdr:nvCxnSpPr>
        <xdr:cNvPr id="684" name="直線コネクタ 683"/>
        <xdr:cNvCxnSpPr/>
      </xdr:nvCxnSpPr>
      <xdr:spPr>
        <a:xfrm flipV="1">
          <a:off x="17213580" y="9866485"/>
          <a:ext cx="7747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153615</xdr:rowOff>
    </xdr:from>
    <xdr:ext cx="469744" cy="259045"/>
    <xdr:sp macro="" textlink="">
      <xdr:nvSpPr>
        <xdr:cNvPr id="685" name="n_1aveValue【学校施設】&#10;一人当たり面積"/>
        <xdr:cNvSpPr txBox="1"/>
      </xdr:nvSpPr>
      <xdr:spPr>
        <a:xfrm>
          <a:off x="18561127" y="103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128958</xdr:rowOff>
    </xdr:from>
    <xdr:ext cx="469744" cy="259045"/>
    <xdr:sp macro="" textlink="">
      <xdr:nvSpPr>
        <xdr:cNvPr id="686" name="n_2aveValue【学校施設】&#10;一人当たり面積"/>
        <xdr:cNvSpPr txBox="1"/>
      </xdr:nvSpPr>
      <xdr:spPr>
        <a:xfrm>
          <a:off x="17776267" y="103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127326</xdr:rowOff>
    </xdr:from>
    <xdr:ext cx="469744" cy="259045"/>
    <xdr:sp macro="" textlink="">
      <xdr:nvSpPr>
        <xdr:cNvPr id="687" name="n_3aveValue【学校施設】&#10;一人当たり面積"/>
        <xdr:cNvSpPr txBox="1"/>
      </xdr:nvSpPr>
      <xdr:spPr>
        <a:xfrm>
          <a:off x="17001567" y="103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168238</xdr:rowOff>
    </xdr:from>
    <xdr:ext cx="469744" cy="259045"/>
    <xdr:sp macro="" textlink="">
      <xdr:nvSpPr>
        <xdr:cNvPr id="688" name="n_4aveValue【学校施設】&#10;一人当たり面積"/>
        <xdr:cNvSpPr txBox="1"/>
      </xdr:nvSpPr>
      <xdr:spPr>
        <a:xfrm>
          <a:off x="16226867" y="1005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6258</xdr:rowOff>
    </xdr:from>
    <xdr:ext cx="469744" cy="259045"/>
    <xdr:sp macro="" textlink="">
      <xdr:nvSpPr>
        <xdr:cNvPr id="689" name="n_1mainValue【学校施設】&#10;一人当たり面積"/>
        <xdr:cNvSpPr txBox="1"/>
      </xdr:nvSpPr>
      <xdr:spPr>
        <a:xfrm>
          <a:off x="18561127" y="95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39242</xdr:rowOff>
    </xdr:from>
    <xdr:ext cx="469744" cy="259045"/>
    <xdr:sp macro="" textlink="">
      <xdr:nvSpPr>
        <xdr:cNvPr id="690" name="n_2mainValue【学校施設】&#10;一人当たり面積"/>
        <xdr:cNvSpPr txBox="1"/>
      </xdr:nvSpPr>
      <xdr:spPr>
        <a:xfrm>
          <a:off x="17776267" y="9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66184</xdr:rowOff>
    </xdr:from>
    <xdr:ext cx="469744" cy="259045"/>
    <xdr:sp macro="" textlink="">
      <xdr:nvSpPr>
        <xdr:cNvPr id="691" name="n_3mainValue【学校施設】&#10;一人当たり面積"/>
        <xdr:cNvSpPr txBox="1"/>
      </xdr:nvSpPr>
      <xdr:spPr>
        <a:xfrm>
          <a:off x="17001567" y="9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有形固定資産減価償却率について、類似団体平均と比較して低い項目は、公営住宅（△</a:t>
          </a:r>
          <a:r>
            <a:rPr kumimoji="1" lang="en-US" altLang="ja-JP" sz="1600">
              <a:latin typeface="ＭＳ Ｐゴシック" panose="020B0600070205080204" pitchFamily="50" charset="-128"/>
              <a:ea typeface="ＭＳ Ｐゴシック" panose="020B0600070205080204" pitchFamily="50" charset="-128"/>
            </a:rPr>
            <a:t>23.6</a:t>
          </a:r>
          <a:r>
            <a:rPr kumimoji="1" lang="ja-JP" altLang="en-US" sz="1600">
              <a:latin typeface="ＭＳ Ｐゴシック" panose="020B0600070205080204" pitchFamily="50" charset="-128"/>
              <a:ea typeface="ＭＳ Ｐゴシック" panose="020B0600070205080204" pitchFamily="50" charset="-128"/>
            </a:rPr>
            <a:t>ポイント）及び学校施設（△</a:t>
          </a:r>
          <a:r>
            <a:rPr kumimoji="1" lang="en-US" altLang="ja-JP" sz="1600">
              <a:latin typeface="ＭＳ Ｐゴシック" panose="020B0600070205080204" pitchFamily="50" charset="-128"/>
              <a:ea typeface="ＭＳ Ｐゴシック" panose="020B0600070205080204" pitchFamily="50" charset="-128"/>
            </a:rPr>
            <a:t>1.7</a:t>
          </a:r>
          <a:r>
            <a:rPr kumimoji="1" lang="ja-JP" altLang="en-US" sz="1600">
              <a:latin typeface="ＭＳ Ｐゴシック" panose="020B0600070205080204" pitchFamily="50" charset="-128"/>
              <a:ea typeface="ＭＳ Ｐゴシック" panose="020B0600070205080204" pitchFamily="50" charset="-128"/>
            </a:rPr>
            <a:t>ポイント）であった。公営住宅は、平成</a:t>
          </a:r>
          <a:r>
            <a:rPr kumimoji="1" lang="en-US" altLang="ja-JP" sz="1600">
              <a:latin typeface="ＭＳ Ｐゴシック" panose="020B0600070205080204" pitchFamily="50" charset="-128"/>
              <a:ea typeface="ＭＳ Ｐゴシック" panose="020B0600070205080204" pitchFamily="50" charset="-128"/>
            </a:rPr>
            <a:t>30</a:t>
          </a:r>
          <a:r>
            <a:rPr kumimoji="1" lang="ja-JP" altLang="en-US" sz="1600">
              <a:latin typeface="ＭＳ Ｐゴシック" panose="020B0600070205080204" pitchFamily="50" charset="-128"/>
              <a:ea typeface="ＭＳ Ｐゴシック" panose="020B0600070205080204" pitchFamily="50" charset="-128"/>
            </a:rPr>
            <a:t>年度以降に複数の公営住宅について供用を開始したことから、有形固定資産減価償却率が低い状況にある。今後は、公営住宅長寿命化計画等に基づき、維持管理に係る経費の増加に留意しつつ、適正な管理に努めていく。一方、類似団体平均と比較して高い項目は、道路（＋</a:t>
          </a:r>
          <a:r>
            <a:rPr kumimoji="1" lang="en-US" altLang="ja-JP" sz="1600">
              <a:latin typeface="ＭＳ Ｐゴシック" panose="020B0600070205080204" pitchFamily="50" charset="-128"/>
              <a:ea typeface="ＭＳ Ｐゴシック" panose="020B0600070205080204" pitchFamily="50" charset="-128"/>
            </a:rPr>
            <a:t>4.5</a:t>
          </a:r>
          <a:r>
            <a:rPr kumimoji="1" lang="ja-JP" altLang="en-US" sz="1600">
              <a:latin typeface="ＭＳ Ｐゴシック" panose="020B0600070205080204" pitchFamily="50" charset="-128"/>
              <a:ea typeface="ＭＳ Ｐゴシック" panose="020B0600070205080204" pitchFamily="50" charset="-128"/>
            </a:rPr>
            <a:t>ポイント）、橋りょう・トンネル（＋</a:t>
          </a:r>
          <a:r>
            <a:rPr kumimoji="1" lang="en-US" altLang="ja-JP" sz="1600">
              <a:latin typeface="ＭＳ Ｐゴシック" panose="020B0600070205080204" pitchFamily="50" charset="-128"/>
              <a:ea typeface="ＭＳ Ｐゴシック" panose="020B0600070205080204" pitchFamily="50" charset="-128"/>
            </a:rPr>
            <a:t>3.3</a:t>
          </a:r>
          <a:r>
            <a:rPr kumimoji="1" lang="ja-JP" altLang="en-US" sz="1600">
              <a:latin typeface="ＭＳ Ｐゴシック" panose="020B0600070205080204" pitchFamily="50" charset="-128"/>
              <a:ea typeface="ＭＳ Ｐゴシック" panose="020B0600070205080204" pitchFamily="50" charset="-128"/>
            </a:rPr>
            <a:t>ポイント）、漁港（＋</a:t>
          </a:r>
          <a:r>
            <a:rPr kumimoji="1" lang="en-US" altLang="ja-JP" sz="1600">
              <a:latin typeface="ＭＳ Ｐゴシック" panose="020B0600070205080204" pitchFamily="50" charset="-128"/>
              <a:ea typeface="ＭＳ Ｐゴシック" panose="020B0600070205080204" pitchFamily="50" charset="-128"/>
            </a:rPr>
            <a:t>21.2</a:t>
          </a:r>
          <a:r>
            <a:rPr kumimoji="1" lang="ja-JP" altLang="en-US" sz="1600">
              <a:latin typeface="ＭＳ Ｐゴシック" panose="020B0600070205080204" pitchFamily="50" charset="-128"/>
              <a:ea typeface="ＭＳ Ｐゴシック" panose="020B0600070205080204" pitchFamily="50" charset="-128"/>
            </a:rPr>
            <a:t>ポイント）及び認定こども園（＋</a:t>
          </a:r>
          <a:r>
            <a:rPr kumimoji="1" lang="en-US" altLang="ja-JP" sz="1600">
              <a:latin typeface="ＭＳ Ｐゴシック" panose="020B0600070205080204" pitchFamily="50" charset="-128"/>
              <a:ea typeface="ＭＳ Ｐゴシック" panose="020B0600070205080204" pitchFamily="50" charset="-128"/>
            </a:rPr>
            <a:t>9.2</a:t>
          </a:r>
          <a:r>
            <a:rPr kumimoji="1" lang="ja-JP" altLang="en-US" sz="1600">
              <a:latin typeface="ＭＳ Ｐゴシック" panose="020B0600070205080204" pitchFamily="50" charset="-128"/>
              <a:ea typeface="ＭＳ Ｐゴシック" panose="020B0600070205080204" pitchFamily="50" charset="-128"/>
            </a:rPr>
            <a:t>ポイント）であった。漁港は特にも高い状況にあるが、漁港機能保全計画等に基づき、計画的な維持管理に努めているところであり、令和３年度は、平成</a:t>
          </a:r>
          <a:r>
            <a:rPr kumimoji="1" lang="en-US" altLang="ja-JP" sz="1600">
              <a:latin typeface="ＭＳ Ｐゴシック" panose="020B0600070205080204" pitchFamily="50" charset="-128"/>
              <a:ea typeface="ＭＳ Ｐゴシック" panose="020B0600070205080204" pitchFamily="50" charset="-128"/>
            </a:rPr>
            <a:t>30</a:t>
          </a:r>
          <a:r>
            <a:rPr kumimoji="1" lang="ja-JP" altLang="en-US" sz="1600">
              <a:latin typeface="ＭＳ Ｐゴシック" panose="020B0600070205080204" pitchFamily="50" charset="-128"/>
              <a:ea typeface="ＭＳ Ｐゴシック" panose="020B0600070205080204" pitchFamily="50" charset="-128"/>
            </a:rPr>
            <a:t>年度と比較して</a:t>
          </a:r>
          <a:r>
            <a:rPr kumimoji="1" lang="en-US" altLang="ja-JP" sz="1600">
              <a:latin typeface="ＭＳ Ｐゴシック" panose="020B0600070205080204" pitchFamily="50" charset="-128"/>
              <a:ea typeface="ＭＳ Ｐゴシック" panose="020B0600070205080204" pitchFamily="50" charset="-128"/>
            </a:rPr>
            <a:t>9.8</a:t>
          </a:r>
          <a:r>
            <a:rPr kumimoji="1" lang="ja-JP" altLang="en-US" sz="1600">
              <a:latin typeface="ＭＳ Ｐゴシック" panose="020B0600070205080204" pitchFamily="50" charset="-128"/>
              <a:ea typeface="ＭＳ Ｐゴシック" panose="020B0600070205080204" pitchFamily="50" charset="-128"/>
            </a:rPr>
            <a:t>ポイント改善した。</a:t>
          </a: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086225" y="5578928"/>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124960" y="53617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124960" y="620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03606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312160" y="6467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514600" y="645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7399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965200" y="6412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38463</xdr:rowOff>
    </xdr:from>
    <xdr:to>
      <xdr:col>24</xdr:col>
      <xdr:colOff>114300</xdr:colOff>
      <xdr:row>34</xdr:row>
      <xdr:rowOff>140063</xdr:rowOff>
    </xdr:to>
    <xdr:sp macro="" textlink="">
      <xdr:nvSpPr>
        <xdr:cNvPr id="74" name="楕円 73"/>
        <xdr:cNvSpPr/>
      </xdr:nvSpPr>
      <xdr:spPr>
        <a:xfrm>
          <a:off x="4036060" y="57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61340</xdr:rowOff>
    </xdr:from>
    <xdr:ext cx="405111" cy="259045"/>
    <xdr:sp macro="" textlink="">
      <xdr:nvSpPr>
        <xdr:cNvPr id="75" name="【図書館】&#10;有形固定資産減価償却率該当値テキスト"/>
        <xdr:cNvSpPr txBox="1"/>
      </xdr:nvSpPr>
      <xdr:spPr>
        <a:xfrm>
          <a:off x="4124960"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xdr:rowOff>
    </xdr:from>
    <xdr:to>
      <xdr:col>20</xdr:col>
      <xdr:colOff>38100</xdr:colOff>
      <xdr:row>34</xdr:row>
      <xdr:rowOff>102507</xdr:rowOff>
    </xdr:to>
    <xdr:sp macro="" textlink="">
      <xdr:nvSpPr>
        <xdr:cNvPr id="76" name="楕円 75"/>
        <xdr:cNvSpPr/>
      </xdr:nvSpPr>
      <xdr:spPr>
        <a:xfrm>
          <a:off x="3312160" y="57006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51707</xdr:rowOff>
    </xdr:from>
    <xdr:to>
      <xdr:col>24</xdr:col>
      <xdr:colOff>63500</xdr:colOff>
      <xdr:row>34</xdr:row>
      <xdr:rowOff>89263</xdr:rowOff>
    </xdr:to>
    <xdr:cxnSp macro="">
      <xdr:nvCxnSpPr>
        <xdr:cNvPr id="77" name="直線コネクタ 76"/>
        <xdr:cNvCxnSpPr/>
      </xdr:nvCxnSpPr>
      <xdr:spPr>
        <a:xfrm>
          <a:off x="3355340" y="5751467"/>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136434</xdr:rowOff>
    </xdr:from>
    <xdr:to>
      <xdr:col>15</xdr:col>
      <xdr:colOff>101600</xdr:colOff>
      <xdr:row>34</xdr:row>
      <xdr:rowOff>66584</xdr:rowOff>
    </xdr:to>
    <xdr:sp macro="" textlink="">
      <xdr:nvSpPr>
        <xdr:cNvPr id="78" name="楕円 77"/>
        <xdr:cNvSpPr/>
      </xdr:nvSpPr>
      <xdr:spPr>
        <a:xfrm>
          <a:off x="2514600" y="5668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xdr:rowOff>
    </xdr:from>
    <xdr:to>
      <xdr:col>19</xdr:col>
      <xdr:colOff>177800</xdr:colOff>
      <xdr:row>34</xdr:row>
      <xdr:rowOff>51707</xdr:rowOff>
    </xdr:to>
    <xdr:cxnSp macro="">
      <xdr:nvCxnSpPr>
        <xdr:cNvPr id="79" name="直線コネクタ 78"/>
        <xdr:cNvCxnSpPr/>
      </xdr:nvCxnSpPr>
      <xdr:spPr>
        <a:xfrm>
          <a:off x="2565400" y="571554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98878</xdr:rowOff>
    </xdr:from>
    <xdr:to>
      <xdr:col>10</xdr:col>
      <xdr:colOff>165100</xdr:colOff>
      <xdr:row>34</xdr:row>
      <xdr:rowOff>29028</xdr:rowOff>
    </xdr:to>
    <xdr:sp macro="" textlink="">
      <xdr:nvSpPr>
        <xdr:cNvPr id="80" name="楕円 79"/>
        <xdr:cNvSpPr/>
      </xdr:nvSpPr>
      <xdr:spPr>
        <a:xfrm>
          <a:off x="1739900" y="5630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149678</xdr:rowOff>
    </xdr:from>
    <xdr:to>
      <xdr:col>15</xdr:col>
      <xdr:colOff>50800</xdr:colOff>
      <xdr:row>34</xdr:row>
      <xdr:rowOff>15784</xdr:rowOff>
    </xdr:to>
    <xdr:cxnSp macro="">
      <xdr:nvCxnSpPr>
        <xdr:cNvPr id="81" name="直線コネクタ 80"/>
        <xdr:cNvCxnSpPr/>
      </xdr:nvCxnSpPr>
      <xdr:spPr>
        <a:xfrm>
          <a:off x="1790700" y="5681798"/>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2" name="n_1aveValue【図書館】&#10;有形固定資産減価償却率"/>
        <xdr:cNvSpPr txBox="1"/>
      </xdr:nvSpPr>
      <xdr:spPr>
        <a:xfrm>
          <a:off x="317056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3" name="n_2aveValue【図書館】&#10;有形固定資産減価償却率"/>
        <xdr:cNvSpPr txBox="1"/>
      </xdr:nvSpPr>
      <xdr:spPr>
        <a:xfrm>
          <a:off x="238570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4" name="n_3aveValue【図書館】&#10;有形固定資産減価償却率"/>
        <xdr:cNvSpPr txBox="1"/>
      </xdr:nvSpPr>
      <xdr:spPr>
        <a:xfrm>
          <a:off x="16110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図書館】&#10;有形固定資産減価償却率"/>
        <xdr:cNvSpPr txBox="1"/>
      </xdr:nvSpPr>
      <xdr:spPr>
        <a:xfrm>
          <a:off x="8363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119034</xdr:rowOff>
    </xdr:from>
    <xdr:ext cx="405111" cy="259045"/>
    <xdr:sp macro="" textlink="">
      <xdr:nvSpPr>
        <xdr:cNvPr id="86" name="n_1mainValue【図書館】&#10;有形固定資産減価償却率"/>
        <xdr:cNvSpPr txBox="1"/>
      </xdr:nvSpPr>
      <xdr:spPr>
        <a:xfrm>
          <a:off x="3170564" y="548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83111</xdr:rowOff>
    </xdr:from>
    <xdr:ext cx="405111" cy="259045"/>
    <xdr:sp macro="" textlink="">
      <xdr:nvSpPr>
        <xdr:cNvPr id="87" name="n_2mainValue【図書館】&#10;有形固定資産減価償却率"/>
        <xdr:cNvSpPr txBox="1"/>
      </xdr:nvSpPr>
      <xdr:spPr>
        <a:xfrm>
          <a:off x="2385704" y="544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45555</xdr:rowOff>
    </xdr:from>
    <xdr:ext cx="340478" cy="259045"/>
    <xdr:sp macro="" textlink="">
      <xdr:nvSpPr>
        <xdr:cNvPr id="88" name="n_3mainValue【図書館】&#10;有形固定資産減価償却率"/>
        <xdr:cNvSpPr txBox="1"/>
      </xdr:nvSpPr>
      <xdr:spPr>
        <a:xfrm>
          <a:off x="1643321" y="5410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4" name="直線コネクタ 113"/>
        <xdr:cNvCxnSpPr/>
      </xdr:nvCxnSpPr>
      <xdr:spPr>
        <a:xfrm flipV="1">
          <a:off x="9219565" y="55740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xdr:cNvSpPr txBox="1"/>
      </xdr:nvSpPr>
      <xdr:spPr>
        <a:xfrm>
          <a:off x="92583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xdr:cNvCxnSpPr/>
      </xdr:nvCxnSpPr>
      <xdr:spPr>
        <a:xfrm>
          <a:off x="915416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7"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8" name="直線コネクタ 117"/>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19" name="【図書館】&#10;一人当たり面積平均値テキスト"/>
        <xdr:cNvSpPr txBox="1"/>
      </xdr:nvSpPr>
      <xdr:spPr>
        <a:xfrm>
          <a:off x="9258300" y="643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0" name="フローチャート: 判断 119"/>
        <xdr:cNvSpPr/>
      </xdr:nvSpPr>
      <xdr:spPr>
        <a:xfrm>
          <a:off x="9192260" y="65780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128270</xdr:rowOff>
    </xdr:from>
    <xdr:to>
      <xdr:col>50</xdr:col>
      <xdr:colOff>165100</xdr:colOff>
      <xdr:row>40</xdr:row>
      <xdr:rowOff>58420</xdr:rowOff>
    </xdr:to>
    <xdr:sp macro="" textlink="">
      <xdr:nvSpPr>
        <xdr:cNvPr id="121" name="フローチャート: 判断 120"/>
        <xdr:cNvSpPr/>
      </xdr:nvSpPr>
      <xdr:spPr>
        <a:xfrm>
          <a:off x="8445500" y="666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118473</xdr:rowOff>
    </xdr:from>
    <xdr:to>
      <xdr:col>46</xdr:col>
      <xdr:colOff>38100</xdr:colOff>
      <xdr:row>40</xdr:row>
      <xdr:rowOff>48623</xdr:rowOff>
    </xdr:to>
    <xdr:sp macro="" textlink="">
      <xdr:nvSpPr>
        <xdr:cNvPr id="122" name="フローチャート: 判断 121"/>
        <xdr:cNvSpPr/>
      </xdr:nvSpPr>
      <xdr:spPr>
        <a:xfrm>
          <a:off x="7670800" y="6656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3" name="フローチャート: 判断 122"/>
        <xdr:cNvSpPr/>
      </xdr:nvSpPr>
      <xdr:spPr>
        <a:xfrm>
          <a:off x="687324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xdr:cNvSpPr/>
      </xdr:nvSpPr>
      <xdr:spPr>
        <a:xfrm>
          <a:off x="6098540" y="66988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79284</xdr:rowOff>
    </xdr:from>
    <xdr:to>
      <xdr:col>55</xdr:col>
      <xdr:colOff>50800</xdr:colOff>
      <xdr:row>40</xdr:row>
      <xdr:rowOff>9434</xdr:rowOff>
    </xdr:to>
    <xdr:sp macro="" textlink="">
      <xdr:nvSpPr>
        <xdr:cNvPr id="130" name="楕円 129"/>
        <xdr:cNvSpPr/>
      </xdr:nvSpPr>
      <xdr:spPr>
        <a:xfrm>
          <a:off x="9192260" y="6617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57711</xdr:rowOff>
    </xdr:from>
    <xdr:ext cx="469744" cy="259045"/>
    <xdr:sp macro="" textlink="">
      <xdr:nvSpPr>
        <xdr:cNvPr id="131" name="【図書館】&#10;一人当たり面積該当値テキスト"/>
        <xdr:cNvSpPr txBox="1"/>
      </xdr:nvSpPr>
      <xdr:spPr>
        <a:xfrm>
          <a:off x="9258300" y="659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95613</xdr:rowOff>
    </xdr:from>
    <xdr:to>
      <xdr:col>50</xdr:col>
      <xdr:colOff>165100</xdr:colOff>
      <xdr:row>40</xdr:row>
      <xdr:rowOff>25763</xdr:rowOff>
    </xdr:to>
    <xdr:sp macro="" textlink="">
      <xdr:nvSpPr>
        <xdr:cNvPr id="132" name="楕円 131"/>
        <xdr:cNvSpPr/>
      </xdr:nvSpPr>
      <xdr:spPr>
        <a:xfrm>
          <a:off x="844550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130084</xdr:rowOff>
    </xdr:from>
    <xdr:to>
      <xdr:col>55</xdr:col>
      <xdr:colOff>0</xdr:colOff>
      <xdr:row>39</xdr:row>
      <xdr:rowOff>146413</xdr:rowOff>
    </xdr:to>
    <xdr:cxnSp macro="">
      <xdr:nvCxnSpPr>
        <xdr:cNvPr id="133" name="直線コネクタ 132"/>
        <xdr:cNvCxnSpPr/>
      </xdr:nvCxnSpPr>
      <xdr:spPr>
        <a:xfrm flipV="1">
          <a:off x="8496300" y="6668044"/>
          <a:ext cx="7239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34" name="楕円 133"/>
        <xdr:cNvSpPr/>
      </xdr:nvSpPr>
      <xdr:spPr>
        <a:xfrm>
          <a:off x="7670800" y="6649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146413</xdr:rowOff>
    </xdr:from>
    <xdr:to>
      <xdr:col>50</xdr:col>
      <xdr:colOff>114300</xdr:colOff>
      <xdr:row>39</xdr:row>
      <xdr:rowOff>162741</xdr:rowOff>
    </xdr:to>
    <xdr:cxnSp macro="">
      <xdr:nvCxnSpPr>
        <xdr:cNvPr id="135" name="直線コネクタ 134"/>
        <xdr:cNvCxnSpPr/>
      </xdr:nvCxnSpPr>
      <xdr:spPr>
        <a:xfrm flipV="1">
          <a:off x="7713980" y="6684373"/>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121738</xdr:rowOff>
    </xdr:from>
    <xdr:to>
      <xdr:col>41</xdr:col>
      <xdr:colOff>101600</xdr:colOff>
      <xdr:row>40</xdr:row>
      <xdr:rowOff>51888</xdr:rowOff>
    </xdr:to>
    <xdr:sp macro="" textlink="">
      <xdr:nvSpPr>
        <xdr:cNvPr id="136" name="楕円 135"/>
        <xdr:cNvSpPr/>
      </xdr:nvSpPr>
      <xdr:spPr>
        <a:xfrm>
          <a:off x="6873240" y="6659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162741</xdr:rowOff>
    </xdr:from>
    <xdr:to>
      <xdr:col>45</xdr:col>
      <xdr:colOff>177800</xdr:colOff>
      <xdr:row>40</xdr:row>
      <xdr:rowOff>1088</xdr:rowOff>
    </xdr:to>
    <xdr:cxnSp macro="">
      <xdr:nvCxnSpPr>
        <xdr:cNvPr id="137" name="直線コネクタ 136"/>
        <xdr:cNvCxnSpPr/>
      </xdr:nvCxnSpPr>
      <xdr:spPr>
        <a:xfrm flipV="1">
          <a:off x="6924040" y="6700701"/>
          <a:ext cx="78994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38" name="n_1aveValue【図書館】&#10;一人当たり面積"/>
        <xdr:cNvSpPr txBox="1"/>
      </xdr:nvSpPr>
      <xdr:spPr>
        <a:xfrm>
          <a:off x="8271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39750</xdr:rowOff>
    </xdr:from>
    <xdr:ext cx="469744" cy="259045"/>
    <xdr:sp macro="" textlink="">
      <xdr:nvSpPr>
        <xdr:cNvPr id="139" name="n_2aveValue【図書館】&#10;一人当たり面積"/>
        <xdr:cNvSpPr txBox="1"/>
      </xdr:nvSpPr>
      <xdr:spPr>
        <a:xfrm>
          <a:off x="7509587" y="674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0" name="n_3aveValue【図書館】&#10;一人当たり面積"/>
        <xdr:cNvSpPr txBox="1"/>
      </xdr:nvSpPr>
      <xdr:spPr>
        <a:xfrm>
          <a:off x="67120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xdr:cNvSpPr txBox="1"/>
      </xdr:nvSpPr>
      <xdr:spPr>
        <a:xfrm>
          <a:off x="5937327" y="64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42290</xdr:rowOff>
    </xdr:from>
    <xdr:ext cx="469744" cy="259045"/>
    <xdr:sp macro="" textlink="">
      <xdr:nvSpPr>
        <xdr:cNvPr id="142" name="n_1mainValue【図書館】&#10;一人当たり面積"/>
        <xdr:cNvSpPr txBox="1"/>
      </xdr:nvSpPr>
      <xdr:spPr>
        <a:xfrm>
          <a:off x="827158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3" name="n_2mainValue【図書館】&#10;一人当たり面積"/>
        <xdr:cNvSpPr txBox="1"/>
      </xdr:nvSpPr>
      <xdr:spPr>
        <a:xfrm>
          <a:off x="7509587"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68415</xdr:rowOff>
    </xdr:from>
    <xdr:ext cx="469744" cy="259045"/>
    <xdr:sp macro="" textlink="">
      <xdr:nvSpPr>
        <xdr:cNvPr id="144" name="n_3mainValue【図書館】&#10;一人当たり面積"/>
        <xdr:cNvSpPr txBox="1"/>
      </xdr:nvSpPr>
      <xdr:spPr>
        <a:xfrm>
          <a:off x="6712027"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0" name="直線コネクタ 169"/>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3" name="【体育館・プール】&#10;有形固定資産減価償却率最大値テキスト"/>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74" name="直線コネクタ 173"/>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75" name="【体育館・プール】&#10;有形固定資産減価償却率平均値テキスト"/>
        <xdr:cNvSpPr txBox="1"/>
      </xdr:nvSpPr>
      <xdr:spPr>
        <a:xfrm>
          <a:off x="4124960" y="10315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76" name="フローチャート: 判断 175"/>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7" name="フローチャート: 判断 176"/>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78" name="フローチャート: 判断 177"/>
        <xdr:cNvSpPr/>
      </xdr:nvSpPr>
      <xdr:spPr>
        <a:xfrm>
          <a:off x="2514600" y="10221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9" name="フローチャート: 判断 178"/>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0" name="フローチャート: 判断 179"/>
        <xdr:cNvSpPr/>
      </xdr:nvSpPr>
      <xdr:spPr>
        <a:xfrm>
          <a:off x="96520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6" name="楕円 185"/>
        <xdr:cNvSpPr/>
      </xdr:nvSpPr>
      <xdr:spPr>
        <a:xfrm>
          <a:off x="403606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109237</xdr:rowOff>
    </xdr:from>
    <xdr:ext cx="405111" cy="259045"/>
    <xdr:sp macro="" textlink="">
      <xdr:nvSpPr>
        <xdr:cNvPr id="187" name="【体育館・プール】&#10;有形固定資産減価償却率該当値テキスト"/>
        <xdr:cNvSpPr txBox="1"/>
      </xdr:nvSpPr>
      <xdr:spPr>
        <a:xfrm>
          <a:off x="412496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88" name="楕円 187"/>
        <xdr:cNvSpPr/>
      </xdr:nvSpPr>
      <xdr:spPr>
        <a:xfrm>
          <a:off x="3312160" y="10242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137160</xdr:rowOff>
    </xdr:to>
    <xdr:cxnSp macro="">
      <xdr:nvCxnSpPr>
        <xdr:cNvPr id="189" name="直線コネクタ 188"/>
        <xdr:cNvCxnSpPr/>
      </xdr:nvCxnSpPr>
      <xdr:spPr>
        <a:xfrm>
          <a:off x="3355340" y="10292987"/>
          <a:ext cx="7315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90" name="楕円 189"/>
        <xdr:cNvSpPr/>
      </xdr:nvSpPr>
      <xdr:spPr>
        <a:xfrm>
          <a:off x="251460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66947</xdr:rowOff>
    </xdr:to>
    <xdr:cxnSp macro="">
      <xdr:nvCxnSpPr>
        <xdr:cNvPr id="191" name="直線コネクタ 190"/>
        <xdr:cNvCxnSpPr/>
      </xdr:nvCxnSpPr>
      <xdr:spPr>
        <a:xfrm>
          <a:off x="2565400" y="10253799"/>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92" name="楕円 191"/>
        <xdr:cNvSpPr/>
      </xdr:nvSpPr>
      <xdr:spPr>
        <a:xfrm>
          <a:off x="1739900" y="1016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158387</xdr:rowOff>
    </xdr:from>
    <xdr:to>
      <xdr:col>15</xdr:col>
      <xdr:colOff>50800</xdr:colOff>
      <xdr:row>61</xdr:row>
      <xdr:rowOff>27759</xdr:rowOff>
    </xdr:to>
    <xdr:cxnSp macro="">
      <xdr:nvCxnSpPr>
        <xdr:cNvPr id="193" name="直線コネクタ 192"/>
        <xdr:cNvCxnSpPr/>
      </xdr:nvCxnSpPr>
      <xdr:spPr>
        <a:xfrm>
          <a:off x="1790700" y="10216787"/>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94" name="n_1aveValue【体育館・プール】&#10;有形固定資産減価償却率"/>
        <xdr:cNvSpPr txBox="1"/>
      </xdr:nvSpPr>
      <xdr:spPr>
        <a:xfrm>
          <a:off x="3170564" y="1037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95" name="n_2aveValue【体育館・プール】&#10;有形固定資産減価償却率"/>
        <xdr:cNvSpPr txBox="1"/>
      </xdr:nvSpPr>
      <xdr:spPr>
        <a:xfrm>
          <a:off x="238570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6" name="n_3aveValue【体育館・プール】&#10;有形固定資産減価償却率"/>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97" name="n_4aveValue【体育館・プール】&#10;有形固定資産減価償却率"/>
        <xdr:cNvSpPr txBox="1"/>
      </xdr:nvSpPr>
      <xdr:spPr>
        <a:xfrm>
          <a:off x="8363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134274</xdr:rowOff>
    </xdr:from>
    <xdr:ext cx="405111" cy="259045"/>
    <xdr:sp macro="" textlink="">
      <xdr:nvSpPr>
        <xdr:cNvPr id="198" name="n_1mainValue【体育館・プール】&#10;有形固定資産減価償却率"/>
        <xdr:cNvSpPr txBox="1"/>
      </xdr:nvSpPr>
      <xdr:spPr>
        <a:xfrm>
          <a:off x="3170564" y="100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95086</xdr:rowOff>
    </xdr:from>
    <xdr:ext cx="405111" cy="259045"/>
    <xdr:sp macro="" textlink="">
      <xdr:nvSpPr>
        <xdr:cNvPr id="199" name="n_2mainValue【体育館・プール】&#10;有形固定資産減価償却率"/>
        <xdr:cNvSpPr txBox="1"/>
      </xdr:nvSpPr>
      <xdr:spPr>
        <a:xfrm>
          <a:off x="2385704" y="998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0" name="n_3mainValue【体育館・プール】&#10;有形固定資産減価償却率"/>
        <xdr:cNvSpPr txBox="1"/>
      </xdr:nvSpPr>
      <xdr:spPr>
        <a:xfrm>
          <a:off x="16110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26" name="直線コネクタ 225"/>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27" name="【体育館・プール】&#10;一人当たり面積最小値テキスト"/>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28" name="直線コネクタ 227"/>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29" name="【体育館・プール】&#10;一人当たり面積最大値テキスト"/>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0" name="直線コネクタ 229"/>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31" name="【体育館・プール】&#10;一人当たり面積平均値テキスト"/>
        <xdr:cNvSpPr txBox="1"/>
      </xdr:nvSpPr>
      <xdr:spPr>
        <a:xfrm>
          <a:off x="9258300" y="10142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32" name="フローチャート: 判断 231"/>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135890</xdr:rowOff>
    </xdr:from>
    <xdr:to>
      <xdr:col>50</xdr:col>
      <xdr:colOff>165100</xdr:colOff>
      <xdr:row>60</xdr:row>
      <xdr:rowOff>66040</xdr:rowOff>
    </xdr:to>
    <xdr:sp macro="" textlink="">
      <xdr:nvSpPr>
        <xdr:cNvPr id="233" name="フローチャート: 判断 232"/>
        <xdr:cNvSpPr/>
      </xdr:nvSpPr>
      <xdr:spPr>
        <a:xfrm>
          <a:off x="84455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101056</xdr:rowOff>
    </xdr:from>
    <xdr:to>
      <xdr:col>46</xdr:col>
      <xdr:colOff>38100</xdr:colOff>
      <xdr:row>60</xdr:row>
      <xdr:rowOff>31206</xdr:rowOff>
    </xdr:to>
    <xdr:sp macro="" textlink="">
      <xdr:nvSpPr>
        <xdr:cNvPr id="234" name="フローチャート: 判断 233"/>
        <xdr:cNvSpPr/>
      </xdr:nvSpPr>
      <xdr:spPr>
        <a:xfrm>
          <a:off x="7670800" y="99918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134801</xdr:rowOff>
    </xdr:from>
    <xdr:to>
      <xdr:col>41</xdr:col>
      <xdr:colOff>101600</xdr:colOff>
      <xdr:row>60</xdr:row>
      <xdr:rowOff>64951</xdr:rowOff>
    </xdr:to>
    <xdr:sp macro="" textlink="">
      <xdr:nvSpPr>
        <xdr:cNvPr id="235" name="フローチャート: 判断 234"/>
        <xdr:cNvSpPr/>
      </xdr:nvSpPr>
      <xdr:spPr>
        <a:xfrm>
          <a:off x="6873240" y="10025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28666</xdr:rowOff>
    </xdr:from>
    <xdr:to>
      <xdr:col>36</xdr:col>
      <xdr:colOff>165100</xdr:colOff>
      <xdr:row>60</xdr:row>
      <xdr:rowOff>130266</xdr:rowOff>
    </xdr:to>
    <xdr:sp macro="" textlink="">
      <xdr:nvSpPr>
        <xdr:cNvPr id="236" name="フローチャート: 判断 235"/>
        <xdr:cNvSpPr/>
      </xdr:nvSpPr>
      <xdr:spPr>
        <a:xfrm>
          <a:off x="6098540" y="100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82550</xdr:rowOff>
    </xdr:from>
    <xdr:to>
      <xdr:col>55</xdr:col>
      <xdr:colOff>50800</xdr:colOff>
      <xdr:row>60</xdr:row>
      <xdr:rowOff>12700</xdr:rowOff>
    </xdr:to>
    <xdr:sp macro="" textlink="">
      <xdr:nvSpPr>
        <xdr:cNvPr id="242" name="楕円 241"/>
        <xdr:cNvSpPr/>
      </xdr:nvSpPr>
      <xdr:spPr>
        <a:xfrm>
          <a:off x="9192260" y="9973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105427</xdr:rowOff>
    </xdr:from>
    <xdr:ext cx="469744" cy="259045"/>
    <xdr:sp macro="" textlink="">
      <xdr:nvSpPr>
        <xdr:cNvPr id="243" name="【体育館・プール】&#10;一人当たり面積該当値テキスト"/>
        <xdr:cNvSpPr txBox="1"/>
      </xdr:nvSpPr>
      <xdr:spPr>
        <a:xfrm>
          <a:off x="9258300"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109765</xdr:rowOff>
    </xdr:from>
    <xdr:to>
      <xdr:col>50</xdr:col>
      <xdr:colOff>165100</xdr:colOff>
      <xdr:row>60</xdr:row>
      <xdr:rowOff>39915</xdr:rowOff>
    </xdr:to>
    <xdr:sp macro="" textlink="">
      <xdr:nvSpPr>
        <xdr:cNvPr id="244" name="楕円 243"/>
        <xdr:cNvSpPr/>
      </xdr:nvSpPr>
      <xdr:spPr>
        <a:xfrm>
          <a:off x="8445500" y="10000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133350</xdr:rowOff>
    </xdr:from>
    <xdr:to>
      <xdr:col>55</xdr:col>
      <xdr:colOff>0</xdr:colOff>
      <xdr:row>59</xdr:row>
      <xdr:rowOff>160565</xdr:rowOff>
    </xdr:to>
    <xdr:cxnSp macro="">
      <xdr:nvCxnSpPr>
        <xdr:cNvPr id="245" name="直線コネクタ 244"/>
        <xdr:cNvCxnSpPr/>
      </xdr:nvCxnSpPr>
      <xdr:spPr>
        <a:xfrm flipV="1">
          <a:off x="8496300" y="10024110"/>
          <a:ext cx="7239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135890</xdr:rowOff>
    </xdr:from>
    <xdr:to>
      <xdr:col>46</xdr:col>
      <xdr:colOff>38100</xdr:colOff>
      <xdr:row>60</xdr:row>
      <xdr:rowOff>66040</xdr:rowOff>
    </xdr:to>
    <xdr:sp macro="" textlink="">
      <xdr:nvSpPr>
        <xdr:cNvPr id="246" name="楕円 245"/>
        <xdr:cNvSpPr/>
      </xdr:nvSpPr>
      <xdr:spPr>
        <a:xfrm>
          <a:off x="767080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160565</xdr:rowOff>
    </xdr:from>
    <xdr:to>
      <xdr:col>50</xdr:col>
      <xdr:colOff>114300</xdr:colOff>
      <xdr:row>60</xdr:row>
      <xdr:rowOff>15240</xdr:rowOff>
    </xdr:to>
    <xdr:cxnSp macro="">
      <xdr:nvCxnSpPr>
        <xdr:cNvPr id="247" name="直線コネクタ 246"/>
        <xdr:cNvCxnSpPr/>
      </xdr:nvCxnSpPr>
      <xdr:spPr>
        <a:xfrm flipV="1">
          <a:off x="7713980" y="10051325"/>
          <a:ext cx="7823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156573</xdr:rowOff>
    </xdr:from>
    <xdr:to>
      <xdr:col>41</xdr:col>
      <xdr:colOff>101600</xdr:colOff>
      <xdr:row>60</xdr:row>
      <xdr:rowOff>86723</xdr:rowOff>
    </xdr:to>
    <xdr:sp macro="" textlink="">
      <xdr:nvSpPr>
        <xdr:cNvPr id="248" name="楕円 247"/>
        <xdr:cNvSpPr/>
      </xdr:nvSpPr>
      <xdr:spPr>
        <a:xfrm>
          <a:off x="687324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15240</xdr:rowOff>
    </xdr:from>
    <xdr:to>
      <xdr:col>45</xdr:col>
      <xdr:colOff>177800</xdr:colOff>
      <xdr:row>60</xdr:row>
      <xdr:rowOff>35923</xdr:rowOff>
    </xdr:to>
    <xdr:cxnSp macro="">
      <xdr:nvCxnSpPr>
        <xdr:cNvPr id="249" name="直線コネクタ 248"/>
        <xdr:cNvCxnSpPr/>
      </xdr:nvCxnSpPr>
      <xdr:spPr>
        <a:xfrm flipV="1">
          <a:off x="6924040" y="10073640"/>
          <a:ext cx="78994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57167</xdr:rowOff>
    </xdr:from>
    <xdr:ext cx="469744" cy="259045"/>
    <xdr:sp macro="" textlink="">
      <xdr:nvSpPr>
        <xdr:cNvPr id="250" name="n_1aveValue【体育館・プール】&#10;一人当たり面積"/>
        <xdr:cNvSpPr txBox="1"/>
      </xdr:nvSpPr>
      <xdr:spPr>
        <a:xfrm>
          <a:off x="8271587" y="101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47733</xdr:rowOff>
    </xdr:from>
    <xdr:ext cx="469744" cy="259045"/>
    <xdr:sp macro="" textlink="">
      <xdr:nvSpPr>
        <xdr:cNvPr id="251" name="n_2aveValue【体育館・プール】&#10;一人当たり面積"/>
        <xdr:cNvSpPr txBox="1"/>
      </xdr:nvSpPr>
      <xdr:spPr>
        <a:xfrm>
          <a:off x="7509587" y="977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81478</xdr:rowOff>
    </xdr:from>
    <xdr:ext cx="469744" cy="259045"/>
    <xdr:sp macro="" textlink="">
      <xdr:nvSpPr>
        <xdr:cNvPr id="252" name="n_3aveValue【体育館・プール】&#10;一人当たり面積"/>
        <xdr:cNvSpPr txBox="1"/>
      </xdr:nvSpPr>
      <xdr:spPr>
        <a:xfrm>
          <a:off x="6712027" y="980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146793</xdr:rowOff>
    </xdr:from>
    <xdr:ext cx="469744" cy="259045"/>
    <xdr:sp macro="" textlink="">
      <xdr:nvSpPr>
        <xdr:cNvPr id="253" name="n_4aveValue【体育館・プール】&#10;一人当たり面積"/>
        <xdr:cNvSpPr txBox="1"/>
      </xdr:nvSpPr>
      <xdr:spPr>
        <a:xfrm>
          <a:off x="5937327" y="986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56442</xdr:rowOff>
    </xdr:from>
    <xdr:ext cx="469744" cy="259045"/>
    <xdr:sp macro="" textlink="">
      <xdr:nvSpPr>
        <xdr:cNvPr id="254" name="n_1mainValue【体育館・プール】&#10;一人当たり面積"/>
        <xdr:cNvSpPr txBox="1"/>
      </xdr:nvSpPr>
      <xdr:spPr>
        <a:xfrm>
          <a:off x="8271587" y="97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57167</xdr:rowOff>
    </xdr:from>
    <xdr:ext cx="469744" cy="259045"/>
    <xdr:sp macro="" textlink="">
      <xdr:nvSpPr>
        <xdr:cNvPr id="255" name="n_2mainValue【体育館・プール】&#10;一人当たり面積"/>
        <xdr:cNvSpPr txBox="1"/>
      </xdr:nvSpPr>
      <xdr:spPr>
        <a:xfrm>
          <a:off x="7509587" y="101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77850</xdr:rowOff>
    </xdr:from>
    <xdr:ext cx="469744" cy="259045"/>
    <xdr:sp macro="" textlink="">
      <xdr:nvSpPr>
        <xdr:cNvPr id="256" name="n_3mainValue【体育館・プール】&#10;一人当たり面積"/>
        <xdr:cNvSpPr txBox="1"/>
      </xdr:nvSpPr>
      <xdr:spPr>
        <a:xfrm>
          <a:off x="6712027" y="101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81" name="直線コネクタ 280"/>
        <xdr:cNvCxnSpPr/>
      </xdr:nvCxnSpPr>
      <xdr:spPr>
        <a:xfrm flipV="1">
          <a:off x="4086225"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84" name="【福祉施設】&#10;有形固定資産減価償却率最大値テキスト"/>
        <xdr:cNvSpPr txBox="1"/>
      </xdr:nvSpPr>
      <xdr:spPr>
        <a:xfrm>
          <a:off x="41249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5" name="直線コネクタ 284"/>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86" name="【福祉施設】&#10;有形固定資産減価償却率平均値テキスト"/>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87" name="フローチャート: 判断 286"/>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88" name="フローチャート: 判断 287"/>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89" name="フローチャート: 判断 288"/>
        <xdr:cNvSpPr/>
      </xdr:nvSpPr>
      <xdr:spPr>
        <a:xfrm>
          <a:off x="251460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0" name="フローチャート: 判断 289"/>
        <xdr:cNvSpPr/>
      </xdr:nvSpPr>
      <xdr:spPr>
        <a:xfrm>
          <a:off x="1739900" y="13528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1" name="フローチャート: 判断 290"/>
        <xdr:cNvSpPr/>
      </xdr:nvSpPr>
      <xdr:spPr>
        <a:xfrm>
          <a:off x="965200" y="13518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297" name="楕円 296"/>
        <xdr:cNvSpPr/>
      </xdr:nvSpPr>
      <xdr:spPr>
        <a:xfrm>
          <a:off x="4036060" y="136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298" name="【福祉施設】&#10;有形固定資産減価償却率該当値テキスト"/>
        <xdr:cNvSpPr txBox="1"/>
      </xdr:nvSpPr>
      <xdr:spPr>
        <a:xfrm>
          <a:off x="412496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99" name="楕円 298"/>
        <xdr:cNvSpPr/>
      </xdr:nvSpPr>
      <xdr:spPr>
        <a:xfrm>
          <a:off x="3312160" y="13577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81914</xdr:rowOff>
    </xdr:to>
    <xdr:cxnSp macro="">
      <xdr:nvCxnSpPr>
        <xdr:cNvPr id="300" name="直線コネクタ 299"/>
        <xdr:cNvCxnSpPr/>
      </xdr:nvCxnSpPr>
      <xdr:spPr>
        <a:xfrm>
          <a:off x="3355340" y="13624560"/>
          <a:ext cx="7315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301" name="楕円 300"/>
        <xdr:cNvSpPr/>
      </xdr:nvSpPr>
      <xdr:spPr>
        <a:xfrm>
          <a:off x="2514600" y="135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45720</xdr:rowOff>
    </xdr:to>
    <xdr:cxnSp macro="">
      <xdr:nvCxnSpPr>
        <xdr:cNvPr id="302" name="直線コネクタ 301"/>
        <xdr:cNvCxnSpPr/>
      </xdr:nvCxnSpPr>
      <xdr:spPr>
        <a:xfrm>
          <a:off x="2565400" y="1360741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3" name="楕円 302"/>
        <xdr:cNvSpPr/>
      </xdr:nvSpPr>
      <xdr:spPr>
        <a:xfrm>
          <a:off x="1739900" y="1352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28575</xdr:rowOff>
    </xdr:to>
    <xdr:cxnSp macro="">
      <xdr:nvCxnSpPr>
        <xdr:cNvPr id="304" name="直線コネクタ 303"/>
        <xdr:cNvCxnSpPr/>
      </xdr:nvCxnSpPr>
      <xdr:spPr>
        <a:xfrm>
          <a:off x="1790700" y="135750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305" name="n_1aveValue【福祉施設】&#10;有形固定資産減価償却率"/>
        <xdr:cNvSpPr txBox="1"/>
      </xdr:nvSpPr>
      <xdr:spPr>
        <a:xfrm>
          <a:off x="3170564"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306" name="n_2aveValue【福祉施設】&#10;有形固定資産減価償却率"/>
        <xdr:cNvSpPr txBox="1"/>
      </xdr:nvSpPr>
      <xdr:spPr>
        <a:xfrm>
          <a:off x="238570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307" name="n_3aveValue【福祉施設】&#10;有形固定資産減価償却率"/>
        <xdr:cNvSpPr txBox="1"/>
      </xdr:nvSpPr>
      <xdr:spPr>
        <a:xfrm>
          <a:off x="1611004" y="13616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08" name="n_4aveValue【福祉施設】&#10;有形固定資産減価償却率"/>
        <xdr:cNvSpPr txBox="1"/>
      </xdr:nvSpPr>
      <xdr:spPr>
        <a:xfrm>
          <a:off x="83630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309" name="n_1mainValue【福祉施設】&#10;有形固定資産減価償却率"/>
        <xdr:cNvSpPr txBox="1"/>
      </xdr:nvSpPr>
      <xdr:spPr>
        <a:xfrm>
          <a:off x="317056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310" name="n_2mainValue【福祉施設】&#10;有形固定資産減価償却率"/>
        <xdr:cNvSpPr txBox="1"/>
      </xdr:nvSpPr>
      <xdr:spPr>
        <a:xfrm>
          <a:off x="238570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11" name="n_3mainValue【福祉施設】&#10;有形固定資産減価償却率"/>
        <xdr:cNvSpPr txBox="1"/>
      </xdr:nvSpPr>
      <xdr:spPr>
        <a:xfrm>
          <a:off x="161100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2" name="直線コネクタ 32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3" name="テキスト ボックス 32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4" name="直線コネクタ 32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5" name="テキスト ボックス 32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6" name="直線コネクタ 32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7" name="テキスト ボックス 32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8" name="直線コネクタ 32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9" name="テキスト ボックス 32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0" name="直線コネクタ 32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1" name="テキスト ボックス 33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2" name="直線コネクタ 33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3" name="テキスト ボックス 33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37" name="直線コネクタ 336"/>
        <xdr:cNvCxnSpPr/>
      </xdr:nvCxnSpPr>
      <xdr:spPr>
        <a:xfrm flipV="1">
          <a:off x="9219565" y="13053604"/>
          <a:ext cx="0" cy="149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38" name="【福祉施設】&#10;一人当たり面積最小値テキスト"/>
        <xdr:cNvSpPr txBox="1"/>
      </xdr:nvSpPr>
      <xdr:spPr>
        <a:xfrm>
          <a:off x="9258300" y="145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39" name="直線コネクタ 338"/>
        <xdr:cNvCxnSpPr/>
      </xdr:nvCxnSpPr>
      <xdr:spPr>
        <a:xfrm>
          <a:off x="9154160" y="14548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40" name="【福祉施設】&#10;一人当たり面積最大値テキスト"/>
        <xdr:cNvSpPr txBox="1"/>
      </xdr:nvSpPr>
      <xdr:spPr>
        <a:xfrm>
          <a:off x="9258300" y="128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41" name="直線コネクタ 340"/>
        <xdr:cNvCxnSpPr/>
      </xdr:nvCxnSpPr>
      <xdr:spPr>
        <a:xfrm>
          <a:off x="9154160" y="13053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42" name="【福祉施設】&#10;一人当たり面積平均値テキスト"/>
        <xdr:cNvSpPr txBox="1"/>
      </xdr:nvSpPr>
      <xdr:spPr>
        <a:xfrm>
          <a:off x="9258300" y="1398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43" name="フローチャート: 判断 342"/>
        <xdr:cNvSpPr/>
      </xdr:nvSpPr>
      <xdr:spPr>
        <a:xfrm>
          <a:off x="919226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47171</xdr:rowOff>
    </xdr:from>
    <xdr:to>
      <xdr:col>50</xdr:col>
      <xdr:colOff>165100</xdr:colOff>
      <xdr:row>84</xdr:row>
      <xdr:rowOff>148771</xdr:rowOff>
    </xdr:to>
    <xdr:sp macro="" textlink="">
      <xdr:nvSpPr>
        <xdr:cNvPr id="344" name="フローチャート: 判断 343"/>
        <xdr:cNvSpPr/>
      </xdr:nvSpPr>
      <xdr:spPr>
        <a:xfrm>
          <a:off x="8445500" y="141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87449</xdr:rowOff>
    </xdr:from>
    <xdr:to>
      <xdr:col>46</xdr:col>
      <xdr:colOff>38100</xdr:colOff>
      <xdr:row>85</xdr:row>
      <xdr:rowOff>17599</xdr:rowOff>
    </xdr:to>
    <xdr:sp macro="" textlink="">
      <xdr:nvSpPr>
        <xdr:cNvPr id="345" name="フローチャート: 判断 344"/>
        <xdr:cNvSpPr/>
      </xdr:nvSpPr>
      <xdr:spPr>
        <a:xfrm>
          <a:off x="7670800" y="141692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6" name="フローチャート: 判断 345"/>
        <xdr:cNvSpPr/>
      </xdr:nvSpPr>
      <xdr:spPr>
        <a:xfrm>
          <a:off x="6873240" y="1410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47" name="フローチャート: 判断 346"/>
        <xdr:cNvSpPr/>
      </xdr:nvSpPr>
      <xdr:spPr>
        <a:xfrm>
          <a:off x="609854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110308</xdr:rowOff>
    </xdr:from>
    <xdr:to>
      <xdr:col>55</xdr:col>
      <xdr:colOff>50800</xdr:colOff>
      <xdr:row>85</xdr:row>
      <xdr:rowOff>40458</xdr:rowOff>
    </xdr:to>
    <xdr:sp macro="" textlink="">
      <xdr:nvSpPr>
        <xdr:cNvPr id="353" name="楕円 352"/>
        <xdr:cNvSpPr/>
      </xdr:nvSpPr>
      <xdr:spPr>
        <a:xfrm>
          <a:off x="9192260" y="14192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88735</xdr:rowOff>
    </xdr:from>
    <xdr:ext cx="469744" cy="259045"/>
    <xdr:sp macro="" textlink="">
      <xdr:nvSpPr>
        <xdr:cNvPr id="354" name="【福祉施設】&#10;一人当たり面積該当値テキスト"/>
        <xdr:cNvSpPr txBox="1"/>
      </xdr:nvSpPr>
      <xdr:spPr>
        <a:xfrm>
          <a:off x="9258300" y="1417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121194</xdr:rowOff>
    </xdr:from>
    <xdr:to>
      <xdr:col>50</xdr:col>
      <xdr:colOff>165100</xdr:colOff>
      <xdr:row>85</xdr:row>
      <xdr:rowOff>51344</xdr:rowOff>
    </xdr:to>
    <xdr:sp macro="" textlink="">
      <xdr:nvSpPr>
        <xdr:cNvPr id="355" name="楕円 354"/>
        <xdr:cNvSpPr/>
      </xdr:nvSpPr>
      <xdr:spPr>
        <a:xfrm>
          <a:off x="8445500" y="1420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161108</xdr:rowOff>
    </xdr:from>
    <xdr:to>
      <xdr:col>55</xdr:col>
      <xdr:colOff>0</xdr:colOff>
      <xdr:row>85</xdr:row>
      <xdr:rowOff>544</xdr:rowOff>
    </xdr:to>
    <xdr:cxnSp macro="">
      <xdr:nvCxnSpPr>
        <xdr:cNvPr id="356" name="直線コネクタ 355"/>
        <xdr:cNvCxnSpPr/>
      </xdr:nvCxnSpPr>
      <xdr:spPr>
        <a:xfrm flipV="1">
          <a:off x="8496300" y="14242868"/>
          <a:ext cx="7239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57" name="楕円 356"/>
        <xdr:cNvSpPr/>
      </xdr:nvSpPr>
      <xdr:spPr>
        <a:xfrm>
          <a:off x="767080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11430</xdr:rowOff>
    </xdr:to>
    <xdr:cxnSp macro="">
      <xdr:nvCxnSpPr>
        <xdr:cNvPr id="358" name="直線コネクタ 357"/>
        <xdr:cNvCxnSpPr/>
      </xdr:nvCxnSpPr>
      <xdr:spPr>
        <a:xfrm flipV="1">
          <a:off x="7713980" y="1424994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140788</xdr:rowOff>
    </xdr:from>
    <xdr:to>
      <xdr:col>41</xdr:col>
      <xdr:colOff>101600</xdr:colOff>
      <xdr:row>85</xdr:row>
      <xdr:rowOff>70938</xdr:rowOff>
    </xdr:to>
    <xdr:sp macro="" textlink="">
      <xdr:nvSpPr>
        <xdr:cNvPr id="359" name="楕円 358"/>
        <xdr:cNvSpPr/>
      </xdr:nvSpPr>
      <xdr:spPr>
        <a:xfrm>
          <a:off x="6873240" y="1422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xdr:rowOff>
    </xdr:from>
    <xdr:to>
      <xdr:col>45</xdr:col>
      <xdr:colOff>177800</xdr:colOff>
      <xdr:row>85</xdr:row>
      <xdr:rowOff>20138</xdr:rowOff>
    </xdr:to>
    <xdr:cxnSp macro="">
      <xdr:nvCxnSpPr>
        <xdr:cNvPr id="360" name="直線コネクタ 359"/>
        <xdr:cNvCxnSpPr/>
      </xdr:nvCxnSpPr>
      <xdr:spPr>
        <a:xfrm flipV="1">
          <a:off x="6924040" y="14260830"/>
          <a:ext cx="78994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165298</xdr:rowOff>
    </xdr:from>
    <xdr:ext cx="469744" cy="259045"/>
    <xdr:sp macro="" textlink="">
      <xdr:nvSpPr>
        <xdr:cNvPr id="361" name="n_1aveValue【福祉施設】&#10;一人当たり面積"/>
        <xdr:cNvSpPr txBox="1"/>
      </xdr:nvSpPr>
      <xdr:spPr>
        <a:xfrm>
          <a:off x="8271587" y="139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34126</xdr:rowOff>
    </xdr:from>
    <xdr:ext cx="469744" cy="259045"/>
    <xdr:sp macro="" textlink="">
      <xdr:nvSpPr>
        <xdr:cNvPr id="362" name="n_2aveValue【福祉施設】&#10;一人当たり面積"/>
        <xdr:cNvSpPr txBox="1"/>
      </xdr:nvSpPr>
      <xdr:spPr>
        <a:xfrm>
          <a:off x="7509587"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63" name="n_3aveValue【福祉施設】&#10;一人当たり面積"/>
        <xdr:cNvSpPr txBox="1"/>
      </xdr:nvSpPr>
      <xdr:spPr>
        <a:xfrm>
          <a:off x="6712027" y="1389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64" name="n_4aveValue【福祉施設】&#10;一人当たり面積"/>
        <xdr:cNvSpPr txBox="1"/>
      </xdr:nvSpPr>
      <xdr:spPr>
        <a:xfrm>
          <a:off x="5937327" y="139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42471</xdr:rowOff>
    </xdr:from>
    <xdr:ext cx="469744" cy="259045"/>
    <xdr:sp macro="" textlink="">
      <xdr:nvSpPr>
        <xdr:cNvPr id="365" name="n_1mainValue【福祉施設】&#10;一人当たり面積"/>
        <xdr:cNvSpPr txBox="1"/>
      </xdr:nvSpPr>
      <xdr:spPr>
        <a:xfrm>
          <a:off x="8271587" y="1429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66" name="n_2mainValue【福祉施設】&#10;一人当たり面積"/>
        <xdr:cNvSpPr txBox="1"/>
      </xdr:nvSpPr>
      <xdr:spPr>
        <a:xfrm>
          <a:off x="750958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62065</xdr:rowOff>
    </xdr:from>
    <xdr:ext cx="469744" cy="259045"/>
    <xdr:sp macro="" textlink="">
      <xdr:nvSpPr>
        <xdr:cNvPr id="367" name="n_3mainValue【福祉施設】&#10;一人当たり面積"/>
        <xdr:cNvSpPr txBox="1"/>
      </xdr:nvSpPr>
      <xdr:spPr>
        <a:xfrm>
          <a:off x="6712027" y="143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93" name="直線コネクタ 392"/>
        <xdr:cNvCxnSpPr/>
      </xdr:nvCxnSpPr>
      <xdr:spPr>
        <a:xfrm flipV="1">
          <a:off x="4086225" y="1678141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6" name="【市民会館】&#10;有形固定資産減価償却率最大値テキスト"/>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7" name="直線コネクタ 396"/>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398" name="【市民会館】&#10;有形固定資産減価償却率平均値テキスト"/>
        <xdr:cNvSpPr txBox="1"/>
      </xdr:nvSpPr>
      <xdr:spPr>
        <a:xfrm>
          <a:off x="4124960" y="17451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99" name="フローチャート: 判断 398"/>
        <xdr:cNvSpPr/>
      </xdr:nvSpPr>
      <xdr:spPr>
        <a:xfrm>
          <a:off x="403606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51526</xdr:rowOff>
    </xdr:from>
    <xdr:to>
      <xdr:col>20</xdr:col>
      <xdr:colOff>38100</xdr:colOff>
      <xdr:row>105</xdr:row>
      <xdr:rowOff>153126</xdr:rowOff>
    </xdr:to>
    <xdr:sp macro="" textlink="">
      <xdr:nvSpPr>
        <xdr:cNvPr id="400" name="フローチャート: 判断 399"/>
        <xdr:cNvSpPr/>
      </xdr:nvSpPr>
      <xdr:spPr>
        <a:xfrm>
          <a:off x="3312160" y="17653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401" name="フローチャート: 判断 400"/>
        <xdr:cNvSpPr/>
      </xdr:nvSpPr>
      <xdr:spPr>
        <a:xfrm>
          <a:off x="25146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02" name="フローチャート: 判断 401"/>
        <xdr:cNvSpPr/>
      </xdr:nvSpPr>
      <xdr:spPr>
        <a:xfrm>
          <a:off x="173990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133169</xdr:rowOff>
    </xdr:from>
    <xdr:to>
      <xdr:col>6</xdr:col>
      <xdr:colOff>38100</xdr:colOff>
      <xdr:row>105</xdr:row>
      <xdr:rowOff>63319</xdr:rowOff>
    </xdr:to>
    <xdr:sp macro="" textlink="">
      <xdr:nvSpPr>
        <xdr:cNvPr id="403" name="フローチャート: 判断 402"/>
        <xdr:cNvSpPr/>
      </xdr:nvSpPr>
      <xdr:spPr>
        <a:xfrm>
          <a:off x="965200" y="17567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87449</xdr:rowOff>
    </xdr:from>
    <xdr:to>
      <xdr:col>24</xdr:col>
      <xdr:colOff>114300</xdr:colOff>
      <xdr:row>107</xdr:row>
      <xdr:rowOff>17599</xdr:rowOff>
    </xdr:to>
    <xdr:sp macro="" textlink="">
      <xdr:nvSpPr>
        <xdr:cNvPr id="409" name="楕円 408"/>
        <xdr:cNvSpPr/>
      </xdr:nvSpPr>
      <xdr:spPr>
        <a:xfrm>
          <a:off x="4036060" y="17857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65876</xdr:rowOff>
    </xdr:from>
    <xdr:ext cx="405111" cy="259045"/>
    <xdr:sp macro="" textlink="">
      <xdr:nvSpPr>
        <xdr:cNvPr id="410" name="【市民会館】&#10;有形固定資産減価償却率該当値テキスト"/>
        <xdr:cNvSpPr txBox="1"/>
      </xdr:nvSpPr>
      <xdr:spPr>
        <a:xfrm>
          <a:off x="4124960"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49893</xdr:rowOff>
    </xdr:from>
    <xdr:to>
      <xdr:col>20</xdr:col>
      <xdr:colOff>38100</xdr:colOff>
      <xdr:row>106</xdr:row>
      <xdr:rowOff>151493</xdr:rowOff>
    </xdr:to>
    <xdr:sp macro="" textlink="">
      <xdr:nvSpPr>
        <xdr:cNvPr id="411" name="楕円 410"/>
        <xdr:cNvSpPr/>
      </xdr:nvSpPr>
      <xdr:spPr>
        <a:xfrm>
          <a:off x="3312160" y="17819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100693</xdr:rowOff>
    </xdr:from>
    <xdr:to>
      <xdr:col>24</xdr:col>
      <xdr:colOff>63500</xdr:colOff>
      <xdr:row>106</xdr:row>
      <xdr:rowOff>138249</xdr:rowOff>
    </xdr:to>
    <xdr:cxnSp macro="">
      <xdr:nvCxnSpPr>
        <xdr:cNvPr id="412" name="直線コネクタ 411"/>
        <xdr:cNvCxnSpPr/>
      </xdr:nvCxnSpPr>
      <xdr:spPr>
        <a:xfrm>
          <a:off x="3355340" y="17870533"/>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22134</xdr:rowOff>
    </xdr:from>
    <xdr:to>
      <xdr:col>15</xdr:col>
      <xdr:colOff>101600</xdr:colOff>
      <xdr:row>106</xdr:row>
      <xdr:rowOff>123734</xdr:rowOff>
    </xdr:to>
    <xdr:sp macro="" textlink="">
      <xdr:nvSpPr>
        <xdr:cNvPr id="413" name="楕円 412"/>
        <xdr:cNvSpPr/>
      </xdr:nvSpPr>
      <xdr:spPr>
        <a:xfrm>
          <a:off x="251460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72934</xdr:rowOff>
    </xdr:from>
    <xdr:to>
      <xdr:col>19</xdr:col>
      <xdr:colOff>177800</xdr:colOff>
      <xdr:row>106</xdr:row>
      <xdr:rowOff>100693</xdr:rowOff>
    </xdr:to>
    <xdr:cxnSp macro="">
      <xdr:nvCxnSpPr>
        <xdr:cNvPr id="414" name="直線コネクタ 413"/>
        <xdr:cNvCxnSpPr/>
      </xdr:nvCxnSpPr>
      <xdr:spPr>
        <a:xfrm>
          <a:off x="2565400" y="17842774"/>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415" name="楕円 414"/>
        <xdr:cNvSpPr/>
      </xdr:nvSpPr>
      <xdr:spPr>
        <a:xfrm>
          <a:off x="1739900" y="17758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72934</xdr:rowOff>
    </xdr:to>
    <xdr:cxnSp macro="">
      <xdr:nvCxnSpPr>
        <xdr:cNvPr id="416" name="直線コネクタ 415"/>
        <xdr:cNvCxnSpPr/>
      </xdr:nvCxnSpPr>
      <xdr:spPr>
        <a:xfrm>
          <a:off x="1790700" y="17805219"/>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169653</xdr:rowOff>
    </xdr:from>
    <xdr:ext cx="405111" cy="259045"/>
    <xdr:sp macro="" textlink="">
      <xdr:nvSpPr>
        <xdr:cNvPr id="417" name="n_1aveValue【市民会館】&#10;有形固定資産減価償却率"/>
        <xdr:cNvSpPr txBox="1"/>
      </xdr:nvSpPr>
      <xdr:spPr>
        <a:xfrm>
          <a:off x="3170564" y="174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418" name="n_2aveValue【市民会館】&#10;有形固定資産減価償却率"/>
        <xdr:cNvSpPr txBox="1"/>
      </xdr:nvSpPr>
      <xdr:spPr>
        <a:xfrm>
          <a:off x="238570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19" name="n_3aveValue【市民会館】&#10;有形固定資産減価償却率"/>
        <xdr:cNvSpPr txBox="1"/>
      </xdr:nvSpPr>
      <xdr:spPr>
        <a:xfrm>
          <a:off x="161100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79846</xdr:rowOff>
    </xdr:from>
    <xdr:ext cx="405111" cy="259045"/>
    <xdr:sp macro="" textlink="">
      <xdr:nvSpPr>
        <xdr:cNvPr id="420" name="n_4aveValue【市民会館】&#10;有形固定資産減価償却率"/>
        <xdr:cNvSpPr txBox="1"/>
      </xdr:nvSpPr>
      <xdr:spPr>
        <a:xfrm>
          <a:off x="8363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142620</xdr:rowOff>
    </xdr:from>
    <xdr:ext cx="405111" cy="259045"/>
    <xdr:sp macro="" textlink="">
      <xdr:nvSpPr>
        <xdr:cNvPr id="421" name="n_1mainValue【市民会館】&#10;有形固定資産減価償却率"/>
        <xdr:cNvSpPr txBox="1"/>
      </xdr:nvSpPr>
      <xdr:spPr>
        <a:xfrm>
          <a:off x="317056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114861</xdr:rowOff>
    </xdr:from>
    <xdr:ext cx="405111" cy="259045"/>
    <xdr:sp macro="" textlink="">
      <xdr:nvSpPr>
        <xdr:cNvPr id="422" name="n_2mainValue【市民会館】&#10;有形固定資産減価償却率"/>
        <xdr:cNvSpPr txBox="1"/>
      </xdr:nvSpPr>
      <xdr:spPr>
        <a:xfrm>
          <a:off x="238570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423" name="n_3mainValue【市民会館】&#10;有形固定資産減価償却率"/>
        <xdr:cNvSpPr txBox="1"/>
      </xdr:nvSpPr>
      <xdr:spPr>
        <a:xfrm>
          <a:off x="161100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5" name="テキスト ボックス 43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7" name="テキスト ボックス 43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9" name="テキスト ボックス 43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1" name="テキスト ボックス 44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45" name="直線コネクタ 444"/>
        <xdr:cNvCxnSpPr/>
      </xdr:nvCxnSpPr>
      <xdr:spPr>
        <a:xfrm flipV="1">
          <a:off x="9219565" y="16773449"/>
          <a:ext cx="0" cy="1395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46" name="【市民会館】&#10;一人当たり面積最小値テキスト"/>
        <xdr:cNvSpPr txBox="1"/>
      </xdr:nvSpPr>
      <xdr:spPr>
        <a:xfrm>
          <a:off x="9258300" y="181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47" name="直線コネクタ 446"/>
        <xdr:cNvCxnSpPr/>
      </xdr:nvCxnSpPr>
      <xdr:spPr>
        <a:xfrm>
          <a:off x="9154160" y="18169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48" name="【市民会館】&#10;一人当たり面積最大値テキスト"/>
        <xdr:cNvSpPr txBox="1"/>
      </xdr:nvSpPr>
      <xdr:spPr>
        <a:xfrm>
          <a:off x="9258300" y="165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49" name="直線コネクタ 448"/>
        <xdr:cNvCxnSpPr/>
      </xdr:nvCxnSpPr>
      <xdr:spPr>
        <a:xfrm>
          <a:off x="9154160" y="16773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50" name="【市民会館】&#10;一人当たり面積平均値テキスト"/>
        <xdr:cNvSpPr txBox="1"/>
      </xdr:nvSpPr>
      <xdr:spPr>
        <a:xfrm>
          <a:off x="92583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51" name="フローチャート: 判断 450"/>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140157</xdr:rowOff>
    </xdr:from>
    <xdr:to>
      <xdr:col>50</xdr:col>
      <xdr:colOff>165100</xdr:colOff>
      <xdr:row>106</xdr:row>
      <xdr:rowOff>70307</xdr:rowOff>
    </xdr:to>
    <xdr:sp macro="" textlink="">
      <xdr:nvSpPr>
        <xdr:cNvPr id="452" name="フローチャート: 判断 451"/>
        <xdr:cNvSpPr/>
      </xdr:nvSpPr>
      <xdr:spPr>
        <a:xfrm>
          <a:off x="8445500" y="17742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109982</xdr:rowOff>
    </xdr:from>
    <xdr:to>
      <xdr:col>46</xdr:col>
      <xdr:colOff>38100</xdr:colOff>
      <xdr:row>106</xdr:row>
      <xdr:rowOff>40132</xdr:rowOff>
    </xdr:to>
    <xdr:sp macro="" textlink="">
      <xdr:nvSpPr>
        <xdr:cNvPr id="453" name="フローチャート: 判断 452"/>
        <xdr:cNvSpPr/>
      </xdr:nvSpPr>
      <xdr:spPr>
        <a:xfrm>
          <a:off x="7670800" y="17712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35458</xdr:rowOff>
    </xdr:from>
    <xdr:to>
      <xdr:col>41</xdr:col>
      <xdr:colOff>101600</xdr:colOff>
      <xdr:row>106</xdr:row>
      <xdr:rowOff>137058</xdr:rowOff>
    </xdr:to>
    <xdr:sp macro="" textlink="">
      <xdr:nvSpPr>
        <xdr:cNvPr id="454" name="フローチャート: 判断 453"/>
        <xdr:cNvSpPr/>
      </xdr:nvSpPr>
      <xdr:spPr>
        <a:xfrm>
          <a:off x="6873240" y="1780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165760</xdr:rowOff>
    </xdr:from>
    <xdr:to>
      <xdr:col>36</xdr:col>
      <xdr:colOff>165100</xdr:colOff>
      <xdr:row>106</xdr:row>
      <xdr:rowOff>95910</xdr:rowOff>
    </xdr:to>
    <xdr:sp macro="" textlink="">
      <xdr:nvSpPr>
        <xdr:cNvPr id="455" name="フローチャート: 判断 454"/>
        <xdr:cNvSpPr/>
      </xdr:nvSpPr>
      <xdr:spPr>
        <a:xfrm>
          <a:off x="6098540" y="1776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33629</xdr:rowOff>
    </xdr:from>
    <xdr:to>
      <xdr:col>55</xdr:col>
      <xdr:colOff>50800</xdr:colOff>
      <xdr:row>106</xdr:row>
      <xdr:rowOff>135229</xdr:rowOff>
    </xdr:to>
    <xdr:sp macro="" textlink="">
      <xdr:nvSpPr>
        <xdr:cNvPr id="461" name="楕円 460"/>
        <xdr:cNvSpPr/>
      </xdr:nvSpPr>
      <xdr:spPr>
        <a:xfrm>
          <a:off x="9192260" y="17803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12056</xdr:rowOff>
    </xdr:from>
    <xdr:ext cx="469744" cy="259045"/>
    <xdr:sp macro="" textlink="">
      <xdr:nvSpPr>
        <xdr:cNvPr id="462" name="【市民会館】&#10;一人当たり面積該当値テキスト"/>
        <xdr:cNvSpPr txBox="1"/>
      </xdr:nvSpPr>
      <xdr:spPr>
        <a:xfrm>
          <a:off x="9258300" y="177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44602</xdr:rowOff>
    </xdr:from>
    <xdr:to>
      <xdr:col>50</xdr:col>
      <xdr:colOff>165100</xdr:colOff>
      <xdr:row>106</xdr:row>
      <xdr:rowOff>146202</xdr:rowOff>
    </xdr:to>
    <xdr:sp macro="" textlink="">
      <xdr:nvSpPr>
        <xdr:cNvPr id="463" name="楕円 462"/>
        <xdr:cNvSpPr/>
      </xdr:nvSpPr>
      <xdr:spPr>
        <a:xfrm>
          <a:off x="8445500" y="178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84429</xdr:rowOff>
    </xdr:from>
    <xdr:to>
      <xdr:col>55</xdr:col>
      <xdr:colOff>0</xdr:colOff>
      <xdr:row>106</xdr:row>
      <xdr:rowOff>95402</xdr:rowOff>
    </xdr:to>
    <xdr:cxnSp macro="">
      <xdr:nvCxnSpPr>
        <xdr:cNvPr id="464" name="直線コネクタ 463"/>
        <xdr:cNvCxnSpPr/>
      </xdr:nvCxnSpPr>
      <xdr:spPr>
        <a:xfrm flipV="1">
          <a:off x="8496300" y="17854269"/>
          <a:ext cx="7239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54660</xdr:rowOff>
    </xdr:from>
    <xdr:to>
      <xdr:col>46</xdr:col>
      <xdr:colOff>38100</xdr:colOff>
      <xdr:row>106</xdr:row>
      <xdr:rowOff>156260</xdr:rowOff>
    </xdr:to>
    <xdr:sp macro="" textlink="">
      <xdr:nvSpPr>
        <xdr:cNvPr id="465" name="楕円 464"/>
        <xdr:cNvSpPr/>
      </xdr:nvSpPr>
      <xdr:spPr>
        <a:xfrm>
          <a:off x="7670800" y="17824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95402</xdr:rowOff>
    </xdr:from>
    <xdr:to>
      <xdr:col>50</xdr:col>
      <xdr:colOff>114300</xdr:colOff>
      <xdr:row>106</xdr:row>
      <xdr:rowOff>105460</xdr:rowOff>
    </xdr:to>
    <xdr:cxnSp macro="">
      <xdr:nvCxnSpPr>
        <xdr:cNvPr id="466" name="直線コネクタ 465"/>
        <xdr:cNvCxnSpPr/>
      </xdr:nvCxnSpPr>
      <xdr:spPr>
        <a:xfrm flipV="1">
          <a:off x="7713980" y="17865242"/>
          <a:ext cx="78232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62891</xdr:rowOff>
    </xdr:from>
    <xdr:to>
      <xdr:col>41</xdr:col>
      <xdr:colOff>101600</xdr:colOff>
      <xdr:row>106</xdr:row>
      <xdr:rowOff>164491</xdr:rowOff>
    </xdr:to>
    <xdr:sp macro="" textlink="">
      <xdr:nvSpPr>
        <xdr:cNvPr id="467" name="楕円 466"/>
        <xdr:cNvSpPr/>
      </xdr:nvSpPr>
      <xdr:spPr>
        <a:xfrm>
          <a:off x="6873240" y="178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105460</xdr:rowOff>
    </xdr:from>
    <xdr:to>
      <xdr:col>45</xdr:col>
      <xdr:colOff>177800</xdr:colOff>
      <xdr:row>106</xdr:row>
      <xdr:rowOff>113691</xdr:rowOff>
    </xdr:to>
    <xdr:cxnSp macro="">
      <xdr:nvCxnSpPr>
        <xdr:cNvPr id="468" name="直線コネクタ 467"/>
        <xdr:cNvCxnSpPr/>
      </xdr:nvCxnSpPr>
      <xdr:spPr>
        <a:xfrm flipV="1">
          <a:off x="6924040" y="17875300"/>
          <a:ext cx="78994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86834</xdr:rowOff>
    </xdr:from>
    <xdr:ext cx="469744" cy="259045"/>
    <xdr:sp macro="" textlink="">
      <xdr:nvSpPr>
        <xdr:cNvPr id="469" name="n_1aveValue【市民会館】&#10;一人当たり面積"/>
        <xdr:cNvSpPr txBox="1"/>
      </xdr:nvSpPr>
      <xdr:spPr>
        <a:xfrm>
          <a:off x="8271587" y="1752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56659</xdr:rowOff>
    </xdr:from>
    <xdr:ext cx="469744" cy="259045"/>
    <xdr:sp macro="" textlink="">
      <xdr:nvSpPr>
        <xdr:cNvPr id="470" name="n_2aveValue【市民会館】&#10;一人当たり面積"/>
        <xdr:cNvSpPr txBox="1"/>
      </xdr:nvSpPr>
      <xdr:spPr>
        <a:xfrm>
          <a:off x="7509587" y="174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153585</xdr:rowOff>
    </xdr:from>
    <xdr:ext cx="469744" cy="259045"/>
    <xdr:sp macro="" textlink="">
      <xdr:nvSpPr>
        <xdr:cNvPr id="471" name="n_3aveValue【市民会館】&#10;一人当たり面積"/>
        <xdr:cNvSpPr txBox="1"/>
      </xdr:nvSpPr>
      <xdr:spPr>
        <a:xfrm>
          <a:off x="6712027" y="175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112437</xdr:rowOff>
    </xdr:from>
    <xdr:ext cx="469744" cy="259045"/>
    <xdr:sp macro="" textlink="">
      <xdr:nvSpPr>
        <xdr:cNvPr id="472" name="n_4aveValue【市民会館】&#10;一人当たり面積"/>
        <xdr:cNvSpPr txBox="1"/>
      </xdr:nvSpPr>
      <xdr:spPr>
        <a:xfrm>
          <a:off x="5937327" y="175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137329</xdr:rowOff>
    </xdr:from>
    <xdr:ext cx="469744" cy="259045"/>
    <xdr:sp macro="" textlink="">
      <xdr:nvSpPr>
        <xdr:cNvPr id="473" name="n_1mainValue【市民会館】&#10;一人当たり面積"/>
        <xdr:cNvSpPr txBox="1"/>
      </xdr:nvSpPr>
      <xdr:spPr>
        <a:xfrm>
          <a:off x="8271587" y="1790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147387</xdr:rowOff>
    </xdr:from>
    <xdr:ext cx="469744" cy="259045"/>
    <xdr:sp macro="" textlink="">
      <xdr:nvSpPr>
        <xdr:cNvPr id="474" name="n_2mainValue【市民会館】&#10;一人当たり面積"/>
        <xdr:cNvSpPr txBox="1"/>
      </xdr:nvSpPr>
      <xdr:spPr>
        <a:xfrm>
          <a:off x="7509587" y="179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155618</xdr:rowOff>
    </xdr:from>
    <xdr:ext cx="469744" cy="259045"/>
    <xdr:sp macro="" textlink="">
      <xdr:nvSpPr>
        <xdr:cNvPr id="475" name="n_3mainValue【市民会館】&#10;一人当たり面積"/>
        <xdr:cNvSpPr txBox="1"/>
      </xdr:nvSpPr>
      <xdr:spPr>
        <a:xfrm>
          <a:off x="6712027" y="179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4" name="テキスト ボックス 50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4" name="テキスト ボックス 51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17" name="直線コネクタ 516"/>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18" name="【保健センター・保健所】&#10;有形固定資産減価償却率最小値テキスト"/>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19" name="直線コネクタ 518"/>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20" name="【保健センター・保健所】&#10;有形固定資産減価償却率最大値テキスト"/>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21" name="直線コネクタ 520"/>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22" name="【保健センター・保健所】&#10;有形固定資産減価償却率平均値テキスト"/>
        <xdr:cNvSpPr txBox="1"/>
      </xdr:nvSpPr>
      <xdr:spPr>
        <a:xfrm>
          <a:off x="14414500" y="989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23" name="フローチャート: 判断 522"/>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524" name="フローチャート: 判断 523"/>
        <xdr:cNvSpPr/>
      </xdr:nvSpPr>
      <xdr:spPr>
        <a:xfrm>
          <a:off x="13578840" y="1002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25" name="フローチャート: 判断 524"/>
        <xdr:cNvSpPr/>
      </xdr:nvSpPr>
      <xdr:spPr>
        <a:xfrm>
          <a:off x="12804140" y="997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26" name="フローチャート: 判断 525"/>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27" name="フローチャート: 判断 526"/>
        <xdr:cNvSpPr/>
      </xdr:nvSpPr>
      <xdr:spPr>
        <a:xfrm>
          <a:off x="1123188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33" name="楕円 532"/>
        <xdr:cNvSpPr/>
      </xdr:nvSpPr>
      <xdr:spPr>
        <a:xfrm>
          <a:off x="14325600" y="104245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34" name="【保健センター・保健所】&#10;有形固定資産減価償却率該当値テキスト"/>
        <xdr:cNvSpPr txBox="1"/>
      </xdr:nvSpPr>
      <xdr:spPr>
        <a:xfrm>
          <a:off x="14414500"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35" name="楕円 534"/>
        <xdr:cNvSpPr/>
      </xdr:nvSpPr>
      <xdr:spPr>
        <a:xfrm>
          <a:off x="135788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536" name="直線コネクタ 535"/>
        <xdr:cNvCxnSpPr/>
      </xdr:nvCxnSpPr>
      <xdr:spPr>
        <a:xfrm>
          <a:off x="13629640" y="10442665"/>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537" name="楕円 536"/>
        <xdr:cNvSpPr/>
      </xdr:nvSpPr>
      <xdr:spPr>
        <a:xfrm>
          <a:off x="12804140" y="1036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538" name="直線コネクタ 537"/>
        <xdr:cNvCxnSpPr/>
      </xdr:nvCxnSpPr>
      <xdr:spPr>
        <a:xfrm>
          <a:off x="12854940" y="1041000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39" name="楕円 538"/>
        <xdr:cNvSpPr/>
      </xdr:nvSpPr>
      <xdr:spPr>
        <a:xfrm>
          <a:off x="12029440" y="10330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540" name="直線コネクタ 539"/>
        <xdr:cNvCxnSpPr/>
      </xdr:nvCxnSpPr>
      <xdr:spPr>
        <a:xfrm>
          <a:off x="12072620" y="10381162"/>
          <a:ext cx="78232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85289</xdr:rowOff>
    </xdr:from>
    <xdr:ext cx="405111" cy="259045"/>
    <xdr:sp macro="" textlink="">
      <xdr:nvSpPr>
        <xdr:cNvPr id="541" name="n_1aveValue【保健センター・保健所】&#10;有形固定資産減価償却率"/>
        <xdr:cNvSpPr txBox="1"/>
      </xdr:nvSpPr>
      <xdr:spPr>
        <a:xfrm>
          <a:off x="1343724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542" name="n_2aveValue【保健センター・保健所】&#10;有形固定資産減価償却率"/>
        <xdr:cNvSpPr txBox="1"/>
      </xdr:nvSpPr>
      <xdr:spPr>
        <a:xfrm>
          <a:off x="12675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43" name="n_3aveValue【保健センター・保健所】&#10;有形固定資産減価償却率"/>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544" name="n_4aveValue【保健センター・保健所】&#10;有形固定資産減価償却率"/>
        <xdr:cNvSpPr txBox="1"/>
      </xdr:nvSpPr>
      <xdr:spPr>
        <a:xfrm>
          <a:off x="1110298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545" name="n_1mainValue【保健センター・保健所】&#10;有形固定資産減価償却率"/>
        <xdr:cNvSpPr txBox="1"/>
      </xdr:nvSpPr>
      <xdr:spPr>
        <a:xfrm>
          <a:off x="13437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546" name="n_2mainValue【保健センター・保健所】&#10;有形固定資産減価償却率"/>
        <xdr:cNvSpPr txBox="1"/>
      </xdr:nvSpPr>
      <xdr:spPr>
        <a:xfrm>
          <a:off x="1267524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47" name="n_3mainValue【保健センター・保健所】&#10;有形固定資産減価償却率"/>
        <xdr:cNvSpPr txBox="1"/>
      </xdr:nvSpPr>
      <xdr:spPr>
        <a:xfrm>
          <a:off x="11900544" y="1041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8" name="直線コネクタ 557"/>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69" name="直線コネクタ 568"/>
        <xdr:cNvCxnSpPr/>
      </xdr:nvCxnSpPr>
      <xdr:spPr>
        <a:xfrm flipV="1">
          <a:off x="19509104" y="933221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70" name="【保健センター・保健所】&#10;一人当たり面積最小値テキスト"/>
        <xdr:cNvSpPr txBox="1"/>
      </xdr:nvSpPr>
      <xdr:spPr>
        <a:xfrm>
          <a:off x="1954784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71" name="直線コネクタ 570"/>
        <xdr:cNvCxnSpPr/>
      </xdr:nvCxnSpPr>
      <xdr:spPr>
        <a:xfrm>
          <a:off x="1944370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72" name="【保健センター・保健所】&#10;一人当たり面積最大値テキスト"/>
        <xdr:cNvSpPr txBox="1"/>
      </xdr:nvSpPr>
      <xdr:spPr>
        <a:xfrm>
          <a:off x="19547840" y="91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573" name="直線コネクタ 572"/>
        <xdr:cNvCxnSpPr/>
      </xdr:nvCxnSpPr>
      <xdr:spPr>
        <a:xfrm>
          <a:off x="194437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74" name="【保健センター・保健所】&#10;一人当たり面積平均値テキスト"/>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5" name="フローチャート: 判断 574"/>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76" name="フローチャート: 判断 575"/>
        <xdr:cNvSpPr/>
      </xdr:nvSpPr>
      <xdr:spPr>
        <a:xfrm>
          <a:off x="1873504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77" name="フローチャート: 判断 576"/>
        <xdr:cNvSpPr/>
      </xdr:nvSpPr>
      <xdr:spPr>
        <a:xfrm>
          <a:off x="17937480" y="1024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78" name="フローチャート: 判断 577"/>
        <xdr:cNvSpPr/>
      </xdr:nvSpPr>
      <xdr:spPr>
        <a:xfrm>
          <a:off x="1716278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79" name="フローチャート: 判断 578"/>
        <xdr:cNvSpPr/>
      </xdr:nvSpPr>
      <xdr:spPr>
        <a:xfrm>
          <a:off x="1638808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5" name="楕円 584"/>
        <xdr:cNvSpPr/>
      </xdr:nvSpPr>
      <xdr:spPr>
        <a:xfrm>
          <a:off x="194589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586" name="【保健センター・保健所】&#10;一人当たり面積該当値テキスト"/>
        <xdr:cNvSpPr txBox="1"/>
      </xdr:nvSpPr>
      <xdr:spPr>
        <a:xfrm>
          <a:off x="19547840"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587" name="楕円 586"/>
        <xdr:cNvSpPr/>
      </xdr:nvSpPr>
      <xdr:spPr>
        <a:xfrm>
          <a:off x="18735040" y="10530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16002</xdr:rowOff>
    </xdr:to>
    <xdr:cxnSp macro="">
      <xdr:nvCxnSpPr>
        <xdr:cNvPr id="588" name="直線コネクタ 587"/>
        <xdr:cNvCxnSpPr/>
      </xdr:nvCxnSpPr>
      <xdr:spPr>
        <a:xfrm flipV="1">
          <a:off x="18778220" y="1057275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589" name="楕円 588"/>
        <xdr:cNvSpPr/>
      </xdr:nvSpPr>
      <xdr:spPr>
        <a:xfrm>
          <a:off x="179374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20574</xdr:rowOff>
    </xdr:to>
    <xdr:cxnSp macro="">
      <xdr:nvCxnSpPr>
        <xdr:cNvPr id="590" name="直線コネクタ 589"/>
        <xdr:cNvCxnSpPr/>
      </xdr:nvCxnSpPr>
      <xdr:spPr>
        <a:xfrm flipV="1">
          <a:off x="17988280" y="1057732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91" name="楕円 590"/>
        <xdr:cNvSpPr/>
      </xdr:nvSpPr>
      <xdr:spPr>
        <a:xfrm>
          <a:off x="1716278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25146</xdr:rowOff>
    </xdr:to>
    <xdr:cxnSp macro="">
      <xdr:nvCxnSpPr>
        <xdr:cNvPr id="592" name="直線コネクタ 591"/>
        <xdr:cNvCxnSpPr/>
      </xdr:nvCxnSpPr>
      <xdr:spPr>
        <a:xfrm flipV="1">
          <a:off x="17213580" y="1058189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93" name="n_1aveValue【保健センター・保健所】&#10;一人当たり面積"/>
        <xdr:cNvSpPr txBox="1"/>
      </xdr:nvSpPr>
      <xdr:spPr>
        <a:xfrm>
          <a:off x="185611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94" name="n_2aveValue【保健センター・保健所】&#10;一人当たり面積"/>
        <xdr:cNvSpPr txBox="1"/>
      </xdr:nvSpPr>
      <xdr:spPr>
        <a:xfrm>
          <a:off x="1777626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95" name="n_3aveValue【保健センター・保健所】&#10;一人当たり面積"/>
        <xdr:cNvSpPr txBox="1"/>
      </xdr:nvSpPr>
      <xdr:spPr>
        <a:xfrm>
          <a:off x="1700156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96" name="n_4aveValue【保健センター・保健所】&#10;一人当たり面積"/>
        <xdr:cNvSpPr txBox="1"/>
      </xdr:nvSpPr>
      <xdr:spPr>
        <a:xfrm>
          <a:off x="162268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597" name="n_1mainValue【保健センター・保健所】&#10;一人当たり面積"/>
        <xdr:cNvSpPr txBox="1"/>
      </xdr:nvSpPr>
      <xdr:spPr>
        <a:xfrm>
          <a:off x="185611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598" name="n_2mainValue【保健センター・保健所】&#10;一人当たり面積"/>
        <xdr:cNvSpPr txBox="1"/>
      </xdr:nvSpPr>
      <xdr:spPr>
        <a:xfrm>
          <a:off x="177762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99" name="n_3mainValue【保健センター・保健所】&#10;一人当たり面積"/>
        <xdr:cNvSpPr txBox="1"/>
      </xdr:nvSpPr>
      <xdr:spPr>
        <a:xfrm>
          <a:off x="1700156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0" name="テキスト ボックス 61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2" name="テキスト ボックス 62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24" name="直線コネクタ 623"/>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25" name="【消防施設】&#10;有形固定資産減価償却率最小値テキスト"/>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26" name="直線コネクタ 625"/>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27" name="【消防施設】&#10;有形固定資産減価償却率最大値テキスト"/>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28" name="直線コネクタ 627"/>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29" name="【消防施設】&#10;有形固定資産減価償却率平均値テキスト"/>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30" name="フローチャート: 判断 629"/>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631" name="フローチャート: 判断 630"/>
        <xdr:cNvSpPr/>
      </xdr:nvSpPr>
      <xdr:spPr>
        <a:xfrm>
          <a:off x="135788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632" name="フローチャート: 判断 631"/>
        <xdr:cNvSpPr/>
      </xdr:nvSpPr>
      <xdr:spPr>
        <a:xfrm>
          <a:off x="1280414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55880</xdr:rowOff>
    </xdr:from>
    <xdr:to>
      <xdr:col>72</xdr:col>
      <xdr:colOff>38100</xdr:colOff>
      <xdr:row>82</xdr:row>
      <xdr:rowOff>157480</xdr:rowOff>
    </xdr:to>
    <xdr:sp macro="" textlink="">
      <xdr:nvSpPr>
        <xdr:cNvPr id="633" name="フローチャート: 判断 632"/>
        <xdr:cNvSpPr/>
      </xdr:nvSpPr>
      <xdr:spPr>
        <a:xfrm>
          <a:off x="120294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80645</xdr:rowOff>
    </xdr:from>
    <xdr:to>
      <xdr:col>67</xdr:col>
      <xdr:colOff>101600</xdr:colOff>
      <xdr:row>83</xdr:row>
      <xdr:rowOff>10795</xdr:rowOff>
    </xdr:to>
    <xdr:sp macro="" textlink="">
      <xdr:nvSpPr>
        <xdr:cNvPr id="634" name="フローチャート: 判断 633"/>
        <xdr:cNvSpPr/>
      </xdr:nvSpPr>
      <xdr:spPr>
        <a:xfrm>
          <a:off x="1123188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132080</xdr:rowOff>
    </xdr:from>
    <xdr:to>
      <xdr:col>85</xdr:col>
      <xdr:colOff>177800</xdr:colOff>
      <xdr:row>84</xdr:row>
      <xdr:rowOff>62230</xdr:rowOff>
    </xdr:to>
    <xdr:sp macro="" textlink="">
      <xdr:nvSpPr>
        <xdr:cNvPr id="640" name="楕円 639"/>
        <xdr:cNvSpPr/>
      </xdr:nvSpPr>
      <xdr:spPr>
        <a:xfrm>
          <a:off x="14325600" y="140462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110507</xdr:rowOff>
    </xdr:from>
    <xdr:ext cx="405111" cy="259045"/>
    <xdr:sp macro="" textlink="">
      <xdr:nvSpPr>
        <xdr:cNvPr id="641" name="【消防施設】&#10;有形固定資産減価償却率該当値テキスト"/>
        <xdr:cNvSpPr txBox="1"/>
      </xdr:nvSpPr>
      <xdr:spPr>
        <a:xfrm>
          <a:off x="144145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42" name="楕円 641"/>
        <xdr:cNvSpPr/>
      </xdr:nvSpPr>
      <xdr:spPr>
        <a:xfrm>
          <a:off x="135788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11430</xdr:rowOff>
    </xdr:to>
    <xdr:cxnSp macro="">
      <xdr:nvCxnSpPr>
        <xdr:cNvPr id="643" name="直線コネクタ 642"/>
        <xdr:cNvCxnSpPr/>
      </xdr:nvCxnSpPr>
      <xdr:spPr>
        <a:xfrm>
          <a:off x="13629640" y="14043659"/>
          <a:ext cx="74676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44" name="楕円 643"/>
        <xdr:cNvSpPr/>
      </xdr:nvSpPr>
      <xdr:spPr>
        <a:xfrm>
          <a:off x="12804140" y="14021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158114</xdr:rowOff>
    </xdr:to>
    <xdr:cxnSp macro="">
      <xdr:nvCxnSpPr>
        <xdr:cNvPr id="645" name="直線コネクタ 644"/>
        <xdr:cNvCxnSpPr/>
      </xdr:nvCxnSpPr>
      <xdr:spPr>
        <a:xfrm flipV="1">
          <a:off x="12854940" y="14043659"/>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61595</xdr:rowOff>
    </xdr:from>
    <xdr:to>
      <xdr:col>72</xdr:col>
      <xdr:colOff>38100</xdr:colOff>
      <xdr:row>83</xdr:row>
      <xdr:rowOff>163195</xdr:rowOff>
    </xdr:to>
    <xdr:sp macro="" textlink="">
      <xdr:nvSpPr>
        <xdr:cNvPr id="646" name="楕円 645"/>
        <xdr:cNvSpPr/>
      </xdr:nvSpPr>
      <xdr:spPr>
        <a:xfrm>
          <a:off x="12029440" y="13975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112395</xdr:rowOff>
    </xdr:from>
    <xdr:to>
      <xdr:col>76</xdr:col>
      <xdr:colOff>114300</xdr:colOff>
      <xdr:row>83</xdr:row>
      <xdr:rowOff>158114</xdr:rowOff>
    </xdr:to>
    <xdr:cxnSp macro="">
      <xdr:nvCxnSpPr>
        <xdr:cNvPr id="647" name="直線コネクタ 646"/>
        <xdr:cNvCxnSpPr/>
      </xdr:nvCxnSpPr>
      <xdr:spPr>
        <a:xfrm>
          <a:off x="12072620" y="14026515"/>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78757</xdr:rowOff>
    </xdr:from>
    <xdr:ext cx="405111" cy="259045"/>
    <xdr:sp macro="" textlink="">
      <xdr:nvSpPr>
        <xdr:cNvPr id="648" name="n_1aveValue【消防施設】&#10;有形固定資産減価償却率"/>
        <xdr:cNvSpPr txBox="1"/>
      </xdr:nvSpPr>
      <xdr:spPr>
        <a:xfrm>
          <a:off x="134372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649" name="n_2aveValue【消防施設】&#10;有形固定資産減価償却率"/>
        <xdr:cNvSpPr txBox="1"/>
      </xdr:nvSpPr>
      <xdr:spPr>
        <a:xfrm>
          <a:off x="12675244"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2557</xdr:rowOff>
    </xdr:from>
    <xdr:ext cx="405111" cy="259045"/>
    <xdr:sp macro="" textlink="">
      <xdr:nvSpPr>
        <xdr:cNvPr id="650" name="n_3aveValue【消防施設】&#10;有形固定資産減価償却率"/>
        <xdr:cNvSpPr txBox="1"/>
      </xdr:nvSpPr>
      <xdr:spPr>
        <a:xfrm>
          <a:off x="119005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27322</xdr:rowOff>
    </xdr:from>
    <xdr:ext cx="405111" cy="259045"/>
    <xdr:sp macro="" textlink="">
      <xdr:nvSpPr>
        <xdr:cNvPr id="651" name="n_4aveValue【消防施設】&#10;有形固定資産減価償却率"/>
        <xdr:cNvSpPr txBox="1"/>
      </xdr:nvSpPr>
      <xdr:spPr>
        <a:xfrm>
          <a:off x="1110298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52" name="n_1mainValue【消防施設】&#10;有形固定資産減価償却率"/>
        <xdr:cNvSpPr txBox="1"/>
      </xdr:nvSpPr>
      <xdr:spPr>
        <a:xfrm>
          <a:off x="1343724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53" name="n_2mainValue【消防施設】&#10;有形固定資産減価償却率"/>
        <xdr:cNvSpPr txBox="1"/>
      </xdr:nvSpPr>
      <xdr:spPr>
        <a:xfrm>
          <a:off x="12675244" y="141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154322</xdr:rowOff>
    </xdr:from>
    <xdr:ext cx="405111" cy="259045"/>
    <xdr:sp macro="" textlink="">
      <xdr:nvSpPr>
        <xdr:cNvPr id="654" name="n_3mainValue【消防施設】&#10;有形固定資産減価償却率"/>
        <xdr:cNvSpPr txBox="1"/>
      </xdr:nvSpPr>
      <xdr:spPr>
        <a:xfrm>
          <a:off x="11900544" y="140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76" name="直線コネクタ 675"/>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77" name="【消防施設】&#10;一人当たり面積最小値テキスト"/>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78" name="直線コネクタ 677"/>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79" name="【消防施設】&#10;一人当たり面積最大値テキスト"/>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80" name="直線コネクタ 679"/>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81" name="【消防施設】&#10;一人当たり面積平均値テキスト"/>
        <xdr:cNvSpPr txBox="1"/>
      </xdr:nvSpPr>
      <xdr:spPr>
        <a:xfrm>
          <a:off x="19547840" y="1428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82" name="フローチャート: 判断 681"/>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56338</xdr:rowOff>
    </xdr:from>
    <xdr:to>
      <xdr:col>112</xdr:col>
      <xdr:colOff>38100</xdr:colOff>
      <xdr:row>85</xdr:row>
      <xdr:rowOff>157938</xdr:rowOff>
    </xdr:to>
    <xdr:sp macro="" textlink="">
      <xdr:nvSpPr>
        <xdr:cNvPr id="683" name="フローチャート: 判断 682"/>
        <xdr:cNvSpPr/>
      </xdr:nvSpPr>
      <xdr:spPr>
        <a:xfrm>
          <a:off x="18735040" y="143057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684" name="フローチャート: 判断 683"/>
        <xdr:cNvSpPr/>
      </xdr:nvSpPr>
      <xdr:spPr>
        <a:xfrm>
          <a:off x="17937480" y="14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60452</xdr:rowOff>
    </xdr:from>
    <xdr:to>
      <xdr:col>102</xdr:col>
      <xdr:colOff>165100</xdr:colOff>
      <xdr:row>85</xdr:row>
      <xdr:rowOff>162052</xdr:rowOff>
    </xdr:to>
    <xdr:sp macro="" textlink="">
      <xdr:nvSpPr>
        <xdr:cNvPr id="685" name="フローチャート: 判断 684"/>
        <xdr:cNvSpPr/>
      </xdr:nvSpPr>
      <xdr:spPr>
        <a:xfrm>
          <a:off x="17162780" y="1430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58165</xdr:rowOff>
    </xdr:from>
    <xdr:to>
      <xdr:col>98</xdr:col>
      <xdr:colOff>38100</xdr:colOff>
      <xdr:row>85</xdr:row>
      <xdr:rowOff>159765</xdr:rowOff>
    </xdr:to>
    <xdr:sp macro="" textlink="">
      <xdr:nvSpPr>
        <xdr:cNvPr id="686" name="フローチャート: 判断 685"/>
        <xdr:cNvSpPr/>
      </xdr:nvSpPr>
      <xdr:spPr>
        <a:xfrm>
          <a:off x="16388080" y="14307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17475</xdr:rowOff>
    </xdr:from>
    <xdr:to>
      <xdr:col>116</xdr:col>
      <xdr:colOff>114300</xdr:colOff>
      <xdr:row>85</xdr:row>
      <xdr:rowOff>119075</xdr:rowOff>
    </xdr:to>
    <xdr:sp macro="" textlink="">
      <xdr:nvSpPr>
        <xdr:cNvPr id="692" name="楕円 691"/>
        <xdr:cNvSpPr/>
      </xdr:nvSpPr>
      <xdr:spPr>
        <a:xfrm>
          <a:off x="19458940" y="1426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40352</xdr:rowOff>
    </xdr:from>
    <xdr:ext cx="469744" cy="259045"/>
    <xdr:sp macro="" textlink="">
      <xdr:nvSpPr>
        <xdr:cNvPr id="693" name="【消防施設】&#10;一人当たり面積該当値テキスト"/>
        <xdr:cNvSpPr txBox="1"/>
      </xdr:nvSpPr>
      <xdr:spPr>
        <a:xfrm>
          <a:off x="19547840" y="141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164236</xdr:rowOff>
    </xdr:from>
    <xdr:to>
      <xdr:col>112</xdr:col>
      <xdr:colOff>38100</xdr:colOff>
      <xdr:row>85</xdr:row>
      <xdr:rowOff>94386</xdr:rowOff>
    </xdr:to>
    <xdr:sp macro="" textlink="">
      <xdr:nvSpPr>
        <xdr:cNvPr id="694" name="楕円 693"/>
        <xdr:cNvSpPr/>
      </xdr:nvSpPr>
      <xdr:spPr>
        <a:xfrm>
          <a:off x="18735040" y="14245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43586</xdr:rowOff>
    </xdr:from>
    <xdr:to>
      <xdr:col>116</xdr:col>
      <xdr:colOff>63500</xdr:colOff>
      <xdr:row>85</xdr:row>
      <xdr:rowOff>68275</xdr:rowOff>
    </xdr:to>
    <xdr:cxnSp macro="">
      <xdr:nvCxnSpPr>
        <xdr:cNvPr id="695" name="直線コネクタ 694"/>
        <xdr:cNvCxnSpPr/>
      </xdr:nvCxnSpPr>
      <xdr:spPr>
        <a:xfrm>
          <a:off x="18778220" y="14292986"/>
          <a:ext cx="73152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169723</xdr:rowOff>
    </xdr:from>
    <xdr:to>
      <xdr:col>107</xdr:col>
      <xdr:colOff>101600</xdr:colOff>
      <xdr:row>85</xdr:row>
      <xdr:rowOff>99873</xdr:rowOff>
    </xdr:to>
    <xdr:sp macro="" textlink="">
      <xdr:nvSpPr>
        <xdr:cNvPr id="696" name="楕円 695"/>
        <xdr:cNvSpPr/>
      </xdr:nvSpPr>
      <xdr:spPr>
        <a:xfrm>
          <a:off x="17937480" y="14251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43586</xdr:rowOff>
    </xdr:from>
    <xdr:to>
      <xdr:col>111</xdr:col>
      <xdr:colOff>177800</xdr:colOff>
      <xdr:row>85</xdr:row>
      <xdr:rowOff>49073</xdr:rowOff>
    </xdr:to>
    <xdr:cxnSp macro="">
      <xdr:nvCxnSpPr>
        <xdr:cNvPr id="697" name="直線コネクタ 696"/>
        <xdr:cNvCxnSpPr/>
      </xdr:nvCxnSpPr>
      <xdr:spPr>
        <a:xfrm flipV="1">
          <a:off x="17988280" y="14292986"/>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2387</xdr:rowOff>
    </xdr:from>
    <xdr:to>
      <xdr:col>102</xdr:col>
      <xdr:colOff>165100</xdr:colOff>
      <xdr:row>85</xdr:row>
      <xdr:rowOff>103987</xdr:rowOff>
    </xdr:to>
    <xdr:sp macro="" textlink="">
      <xdr:nvSpPr>
        <xdr:cNvPr id="698" name="楕円 697"/>
        <xdr:cNvSpPr/>
      </xdr:nvSpPr>
      <xdr:spPr>
        <a:xfrm>
          <a:off x="17162780" y="142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49073</xdr:rowOff>
    </xdr:from>
    <xdr:to>
      <xdr:col>107</xdr:col>
      <xdr:colOff>50800</xdr:colOff>
      <xdr:row>85</xdr:row>
      <xdr:rowOff>53187</xdr:rowOff>
    </xdr:to>
    <xdr:cxnSp macro="">
      <xdr:nvCxnSpPr>
        <xdr:cNvPr id="699" name="直線コネクタ 698"/>
        <xdr:cNvCxnSpPr/>
      </xdr:nvCxnSpPr>
      <xdr:spPr>
        <a:xfrm flipV="1">
          <a:off x="17213580" y="14298473"/>
          <a:ext cx="7747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149065</xdr:rowOff>
    </xdr:from>
    <xdr:ext cx="469744" cy="259045"/>
    <xdr:sp macro="" textlink="">
      <xdr:nvSpPr>
        <xdr:cNvPr id="700" name="n_1aveValue【消防施設】&#10;一人当たり面積"/>
        <xdr:cNvSpPr txBox="1"/>
      </xdr:nvSpPr>
      <xdr:spPr>
        <a:xfrm>
          <a:off x="18561127" y="1439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01" name="n_2aveValue【消防施設】&#10;一人当たり面積"/>
        <xdr:cNvSpPr txBox="1"/>
      </xdr:nvSpPr>
      <xdr:spPr>
        <a:xfrm>
          <a:off x="177762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153179</xdr:rowOff>
    </xdr:from>
    <xdr:ext cx="469744" cy="259045"/>
    <xdr:sp macro="" textlink="">
      <xdr:nvSpPr>
        <xdr:cNvPr id="702" name="n_3aveValue【消防施設】&#10;一人当たり面積"/>
        <xdr:cNvSpPr txBox="1"/>
      </xdr:nvSpPr>
      <xdr:spPr>
        <a:xfrm>
          <a:off x="17001567" y="144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4842</xdr:rowOff>
    </xdr:from>
    <xdr:ext cx="469744" cy="259045"/>
    <xdr:sp macro="" textlink="">
      <xdr:nvSpPr>
        <xdr:cNvPr id="703" name="n_4aveValue【消防施設】&#10;一人当たり面積"/>
        <xdr:cNvSpPr txBox="1"/>
      </xdr:nvSpPr>
      <xdr:spPr>
        <a:xfrm>
          <a:off x="16226867" y="140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110913</xdr:rowOff>
    </xdr:from>
    <xdr:ext cx="469744" cy="259045"/>
    <xdr:sp macro="" textlink="">
      <xdr:nvSpPr>
        <xdr:cNvPr id="704" name="n_1mainValue【消防施設】&#10;一人当たり面積"/>
        <xdr:cNvSpPr txBox="1"/>
      </xdr:nvSpPr>
      <xdr:spPr>
        <a:xfrm>
          <a:off x="1856112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116400</xdr:rowOff>
    </xdr:from>
    <xdr:ext cx="469744" cy="259045"/>
    <xdr:sp macro="" textlink="">
      <xdr:nvSpPr>
        <xdr:cNvPr id="705" name="n_2mainValue【消防施設】&#10;一人当たり面積"/>
        <xdr:cNvSpPr txBox="1"/>
      </xdr:nvSpPr>
      <xdr:spPr>
        <a:xfrm>
          <a:off x="17776267" y="140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120514</xdr:rowOff>
    </xdr:from>
    <xdr:ext cx="469744" cy="259045"/>
    <xdr:sp macro="" textlink="">
      <xdr:nvSpPr>
        <xdr:cNvPr id="706" name="n_3mainValue【消防施設】&#10;一人当たり面積"/>
        <xdr:cNvSpPr txBox="1"/>
      </xdr:nvSpPr>
      <xdr:spPr>
        <a:xfrm>
          <a:off x="17001567" y="140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9" name="テキスト ボックス 71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9" name="テキスト ボックス 72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32" name="直線コネクタ 731"/>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33"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4" name="直線コネクタ 733"/>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5"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6" name="直線コネクタ 735"/>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37" name="【庁舎】&#10;有形固定資産減価償却率平均値テキスト"/>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38" name="フローチャート: 判断 737"/>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39" name="フローチャート: 判断 738"/>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40" name="フローチャート: 判断 739"/>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41" name="フローチャート: 判断 740"/>
        <xdr:cNvSpPr/>
      </xdr:nvSpPr>
      <xdr:spPr>
        <a:xfrm>
          <a:off x="12029440" y="17575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42" name="フローチャート: 判断 741"/>
        <xdr:cNvSpPr/>
      </xdr:nvSpPr>
      <xdr:spPr>
        <a:xfrm>
          <a:off x="11231880" y="17559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48" name="楕円 747"/>
        <xdr:cNvSpPr/>
      </xdr:nvSpPr>
      <xdr:spPr>
        <a:xfrm>
          <a:off x="14325600" y="175987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142620</xdr:rowOff>
    </xdr:from>
    <xdr:ext cx="405111" cy="259045"/>
    <xdr:sp macro="" textlink="">
      <xdr:nvSpPr>
        <xdr:cNvPr id="749" name="【庁舎】&#10;有形固定資産減価償却率該当値テキスト"/>
        <xdr:cNvSpPr txBox="1"/>
      </xdr:nvSpPr>
      <xdr:spPr>
        <a:xfrm>
          <a:off x="14414500"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133169</xdr:rowOff>
    </xdr:from>
    <xdr:to>
      <xdr:col>81</xdr:col>
      <xdr:colOff>101600</xdr:colOff>
      <xdr:row>105</xdr:row>
      <xdr:rowOff>63319</xdr:rowOff>
    </xdr:to>
    <xdr:sp macro="" textlink="">
      <xdr:nvSpPr>
        <xdr:cNvPr id="750" name="楕円 749"/>
        <xdr:cNvSpPr/>
      </xdr:nvSpPr>
      <xdr:spPr>
        <a:xfrm>
          <a:off x="13578840" y="1756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12519</xdr:rowOff>
    </xdr:from>
    <xdr:to>
      <xdr:col>85</xdr:col>
      <xdr:colOff>127000</xdr:colOff>
      <xdr:row>105</xdr:row>
      <xdr:rowOff>43543</xdr:rowOff>
    </xdr:to>
    <xdr:cxnSp macro="">
      <xdr:nvCxnSpPr>
        <xdr:cNvPr id="751" name="直線コネクタ 750"/>
        <xdr:cNvCxnSpPr/>
      </xdr:nvCxnSpPr>
      <xdr:spPr>
        <a:xfrm>
          <a:off x="13629640" y="17614719"/>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52" name="楕円 751"/>
        <xdr:cNvSpPr/>
      </xdr:nvSpPr>
      <xdr:spPr>
        <a:xfrm>
          <a:off x="1280414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12519</xdr:rowOff>
    </xdr:from>
    <xdr:to>
      <xdr:col>81</xdr:col>
      <xdr:colOff>50800</xdr:colOff>
      <xdr:row>106</xdr:row>
      <xdr:rowOff>43543</xdr:rowOff>
    </xdr:to>
    <xdr:cxnSp macro="">
      <xdr:nvCxnSpPr>
        <xdr:cNvPr id="753" name="直線コネクタ 752"/>
        <xdr:cNvCxnSpPr/>
      </xdr:nvCxnSpPr>
      <xdr:spPr>
        <a:xfrm flipV="1">
          <a:off x="12854940" y="17614719"/>
          <a:ext cx="774700" cy="1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754" name="楕円 753"/>
        <xdr:cNvSpPr/>
      </xdr:nvSpPr>
      <xdr:spPr>
        <a:xfrm>
          <a:off x="12029440" y="17758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43543</xdr:rowOff>
    </xdr:to>
    <xdr:cxnSp macro="">
      <xdr:nvCxnSpPr>
        <xdr:cNvPr id="755" name="直線コネクタ 754"/>
        <xdr:cNvCxnSpPr/>
      </xdr:nvCxnSpPr>
      <xdr:spPr>
        <a:xfrm>
          <a:off x="12072620" y="17805219"/>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56" name="n_1aveValue【庁舎】&#10;有形固定資産減価償却率"/>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57" name="n_2aveValue【庁舎】&#10;有形固定資産減価償却率"/>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58" name="n_3aveValue【庁舎】&#10;有形固定資産減価償却率"/>
        <xdr:cNvSpPr txBox="1"/>
      </xdr:nvSpPr>
      <xdr:spPr>
        <a:xfrm>
          <a:off x="11900544"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59" name="n_4aveValue【庁舎】&#10;有形固定資産減価償却率"/>
        <xdr:cNvSpPr txBox="1"/>
      </xdr:nvSpPr>
      <xdr:spPr>
        <a:xfrm>
          <a:off x="11102984" y="1733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54446</xdr:rowOff>
    </xdr:from>
    <xdr:ext cx="405111" cy="259045"/>
    <xdr:sp macro="" textlink="">
      <xdr:nvSpPr>
        <xdr:cNvPr id="760" name="n_1mainValue【庁舎】&#10;有形固定資産減価償却率"/>
        <xdr:cNvSpPr txBox="1"/>
      </xdr:nvSpPr>
      <xdr:spPr>
        <a:xfrm>
          <a:off x="13437244"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61" name="n_2mainValue【庁舎】&#10;有形固定資産減価償却率"/>
        <xdr:cNvSpPr txBox="1"/>
      </xdr:nvSpPr>
      <xdr:spPr>
        <a:xfrm>
          <a:off x="12675244" y="1785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762" name="n_3mainValue【庁舎】&#10;有形固定資産減価償却率"/>
        <xdr:cNvSpPr txBox="1"/>
      </xdr:nvSpPr>
      <xdr:spPr>
        <a:xfrm>
          <a:off x="1190054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88" name="直線コネクタ 787"/>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89" name="【庁舎】&#10;一人当たり面積最小値テキスト"/>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90" name="直線コネクタ 789"/>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91" name="【庁舎】&#10;一人当たり面積最大値テキスト"/>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92" name="直線コネクタ 791"/>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93" name="【庁舎】&#10;一人当たり面積平均値テキスト"/>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94" name="フローチャート: 判断 793"/>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795" name="フローチャート: 判断 794"/>
        <xdr:cNvSpPr/>
      </xdr:nvSpPr>
      <xdr:spPr>
        <a:xfrm>
          <a:off x="18735040" y="175579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796" name="フローチャート: 判断 795"/>
        <xdr:cNvSpPr/>
      </xdr:nvSpPr>
      <xdr:spPr>
        <a:xfrm>
          <a:off x="1793748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797" name="フローチャート: 判断 796"/>
        <xdr:cNvSpPr/>
      </xdr:nvSpPr>
      <xdr:spPr>
        <a:xfrm>
          <a:off x="171627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798" name="フローチャート: 判断 797"/>
        <xdr:cNvSpPr/>
      </xdr:nvSpPr>
      <xdr:spPr>
        <a:xfrm>
          <a:off x="1638808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163649</xdr:rowOff>
    </xdr:from>
    <xdr:to>
      <xdr:col>116</xdr:col>
      <xdr:colOff>114300</xdr:colOff>
      <xdr:row>105</xdr:row>
      <xdr:rowOff>93799</xdr:rowOff>
    </xdr:to>
    <xdr:sp macro="" textlink="">
      <xdr:nvSpPr>
        <xdr:cNvPr id="804" name="楕円 803"/>
        <xdr:cNvSpPr/>
      </xdr:nvSpPr>
      <xdr:spPr>
        <a:xfrm>
          <a:off x="19458940" y="17598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15076</xdr:rowOff>
    </xdr:from>
    <xdr:ext cx="469744" cy="259045"/>
    <xdr:sp macro="" textlink="">
      <xdr:nvSpPr>
        <xdr:cNvPr id="805" name="【庁舎】&#10;一人当たり面積該当値テキスト"/>
        <xdr:cNvSpPr txBox="1"/>
      </xdr:nvSpPr>
      <xdr:spPr>
        <a:xfrm>
          <a:off x="19547840" y="174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06" name="楕円 805"/>
        <xdr:cNvSpPr/>
      </xdr:nvSpPr>
      <xdr:spPr>
        <a:xfrm>
          <a:off x="1873504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42999</xdr:rowOff>
    </xdr:from>
    <xdr:to>
      <xdr:col>116</xdr:col>
      <xdr:colOff>63500</xdr:colOff>
      <xdr:row>105</xdr:row>
      <xdr:rowOff>64770</xdr:rowOff>
    </xdr:to>
    <xdr:cxnSp macro="">
      <xdr:nvCxnSpPr>
        <xdr:cNvPr id="807" name="直線コネクタ 806"/>
        <xdr:cNvCxnSpPr/>
      </xdr:nvCxnSpPr>
      <xdr:spPr>
        <a:xfrm flipV="1">
          <a:off x="18778220" y="17645199"/>
          <a:ext cx="73152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34652</xdr:rowOff>
    </xdr:from>
    <xdr:to>
      <xdr:col>107</xdr:col>
      <xdr:colOff>101600</xdr:colOff>
      <xdr:row>105</xdr:row>
      <xdr:rowOff>136252</xdr:rowOff>
    </xdr:to>
    <xdr:sp macro="" textlink="">
      <xdr:nvSpPr>
        <xdr:cNvPr id="808" name="楕円 807"/>
        <xdr:cNvSpPr/>
      </xdr:nvSpPr>
      <xdr:spPr>
        <a:xfrm>
          <a:off x="17937480" y="176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85452</xdr:rowOff>
    </xdr:to>
    <xdr:cxnSp macro="">
      <xdr:nvCxnSpPr>
        <xdr:cNvPr id="809" name="直線コネクタ 808"/>
        <xdr:cNvCxnSpPr/>
      </xdr:nvCxnSpPr>
      <xdr:spPr>
        <a:xfrm flipV="1">
          <a:off x="17988280" y="17666970"/>
          <a:ext cx="78994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50981</xdr:rowOff>
    </xdr:from>
    <xdr:to>
      <xdr:col>102</xdr:col>
      <xdr:colOff>165100</xdr:colOff>
      <xdr:row>105</xdr:row>
      <xdr:rowOff>152581</xdr:rowOff>
    </xdr:to>
    <xdr:sp macro="" textlink="">
      <xdr:nvSpPr>
        <xdr:cNvPr id="810" name="楕円 809"/>
        <xdr:cNvSpPr/>
      </xdr:nvSpPr>
      <xdr:spPr>
        <a:xfrm>
          <a:off x="17162780" y="17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85452</xdr:rowOff>
    </xdr:from>
    <xdr:to>
      <xdr:col>107</xdr:col>
      <xdr:colOff>50800</xdr:colOff>
      <xdr:row>105</xdr:row>
      <xdr:rowOff>101781</xdr:rowOff>
    </xdr:to>
    <xdr:cxnSp macro="">
      <xdr:nvCxnSpPr>
        <xdr:cNvPr id="811" name="直線コネクタ 810"/>
        <xdr:cNvCxnSpPr/>
      </xdr:nvCxnSpPr>
      <xdr:spPr>
        <a:xfrm flipV="1">
          <a:off x="17213580" y="17687652"/>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812" name="n_1aveValue【庁舎】&#10;一人当たり面積"/>
        <xdr:cNvSpPr txBox="1"/>
      </xdr:nvSpPr>
      <xdr:spPr>
        <a:xfrm>
          <a:off x="18561127" y="173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27595</xdr:rowOff>
    </xdr:from>
    <xdr:ext cx="469744" cy="259045"/>
    <xdr:sp macro="" textlink="">
      <xdr:nvSpPr>
        <xdr:cNvPr id="813" name="n_2aveValue【庁舎】&#10;一人当たり面積"/>
        <xdr:cNvSpPr txBox="1"/>
      </xdr:nvSpPr>
      <xdr:spPr>
        <a:xfrm>
          <a:off x="17776267" y="1729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814" name="n_3aveValue【庁舎】&#10;一人当たり面積"/>
        <xdr:cNvSpPr txBox="1"/>
      </xdr:nvSpPr>
      <xdr:spPr>
        <a:xfrm>
          <a:off x="17001567" y="172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815" name="n_4aveValue【庁舎】&#10;一人当たり面積"/>
        <xdr:cNvSpPr txBox="1"/>
      </xdr:nvSpPr>
      <xdr:spPr>
        <a:xfrm>
          <a:off x="1622686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106697</xdr:rowOff>
    </xdr:from>
    <xdr:ext cx="469744" cy="259045"/>
    <xdr:sp macro="" textlink="">
      <xdr:nvSpPr>
        <xdr:cNvPr id="816" name="n_1mainValue【庁舎】&#10;一人当たり面積"/>
        <xdr:cNvSpPr txBox="1"/>
      </xdr:nvSpPr>
      <xdr:spPr>
        <a:xfrm>
          <a:off x="18561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127379</xdr:rowOff>
    </xdr:from>
    <xdr:ext cx="469744" cy="259045"/>
    <xdr:sp macro="" textlink="">
      <xdr:nvSpPr>
        <xdr:cNvPr id="817" name="n_2mainValue【庁舎】&#10;一人当たり面積"/>
        <xdr:cNvSpPr txBox="1"/>
      </xdr:nvSpPr>
      <xdr:spPr>
        <a:xfrm>
          <a:off x="17776267" y="1772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143708</xdr:rowOff>
    </xdr:from>
    <xdr:ext cx="469744" cy="259045"/>
    <xdr:sp macro="" textlink="">
      <xdr:nvSpPr>
        <xdr:cNvPr id="818" name="n_3mainValue【庁舎】&#10;一人当たり面積"/>
        <xdr:cNvSpPr txBox="1"/>
      </xdr:nvSpPr>
      <xdr:spPr>
        <a:xfrm>
          <a:off x="17001567" y="1774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有形固定資産減価償却率について、類似団体平均と比較して低い項目は、図書館（△</a:t>
          </a:r>
          <a:r>
            <a:rPr kumimoji="1" lang="en-US" altLang="ja-JP" sz="1600">
              <a:latin typeface="ＭＳ Ｐゴシック" panose="020B0600070205080204" pitchFamily="50" charset="-128"/>
              <a:ea typeface="ＭＳ Ｐゴシック" panose="020B0600070205080204" pitchFamily="50" charset="-128"/>
            </a:rPr>
            <a:t>30.1</a:t>
          </a:r>
          <a:r>
            <a:rPr kumimoji="1" lang="ja-JP" altLang="en-US" sz="1600">
              <a:latin typeface="ＭＳ Ｐゴシック" panose="020B0600070205080204" pitchFamily="50" charset="-128"/>
              <a:ea typeface="ＭＳ Ｐゴシック" panose="020B0600070205080204" pitchFamily="50" charset="-128"/>
            </a:rPr>
            <a:t>ポイント）、体育館・プール（△</a:t>
          </a:r>
          <a:r>
            <a:rPr kumimoji="1" lang="en-US" altLang="ja-JP" sz="1600">
              <a:latin typeface="ＭＳ Ｐゴシック" panose="020B0600070205080204" pitchFamily="50" charset="-128"/>
              <a:ea typeface="ＭＳ Ｐゴシック" panose="020B0600070205080204" pitchFamily="50" charset="-128"/>
            </a:rPr>
            <a:t>1.5</a:t>
          </a:r>
          <a:r>
            <a:rPr kumimoji="1" lang="ja-JP" altLang="en-US" sz="1600">
              <a:latin typeface="ＭＳ Ｐゴシック" panose="020B0600070205080204" pitchFamily="50" charset="-128"/>
              <a:ea typeface="ＭＳ Ｐゴシック" panose="020B0600070205080204" pitchFamily="50" charset="-128"/>
            </a:rPr>
            <a:t>ポイント）及び福祉施設（△</a:t>
          </a:r>
          <a:r>
            <a:rPr kumimoji="1" lang="en-US" altLang="ja-JP" sz="1600">
              <a:latin typeface="ＭＳ Ｐゴシック" panose="020B0600070205080204" pitchFamily="50" charset="-128"/>
              <a:ea typeface="ＭＳ Ｐゴシック" panose="020B0600070205080204" pitchFamily="50" charset="-128"/>
            </a:rPr>
            <a:t>3.5</a:t>
          </a:r>
          <a:r>
            <a:rPr kumimoji="1" lang="ja-JP" altLang="en-US" sz="1600">
              <a:latin typeface="ＭＳ Ｐゴシック" panose="020B0600070205080204" pitchFamily="50" charset="-128"/>
              <a:ea typeface="ＭＳ Ｐゴシック" panose="020B0600070205080204" pitchFamily="50" charset="-128"/>
            </a:rPr>
            <a:t>ポイント）であった。図書館は、平成</a:t>
          </a:r>
          <a:r>
            <a:rPr kumimoji="1" lang="en-US" altLang="ja-JP" sz="1600">
              <a:latin typeface="ＭＳ Ｐゴシック" panose="020B0600070205080204" pitchFamily="50" charset="-128"/>
              <a:ea typeface="ＭＳ Ｐゴシック" panose="020B0600070205080204" pitchFamily="50" charset="-128"/>
            </a:rPr>
            <a:t>26</a:t>
          </a:r>
          <a:r>
            <a:rPr kumimoji="1" lang="ja-JP" altLang="en-US" sz="1600">
              <a:latin typeface="ＭＳ Ｐゴシック" panose="020B0600070205080204" pitchFamily="50" charset="-128"/>
              <a:ea typeface="ＭＳ Ｐゴシック" panose="020B0600070205080204" pitchFamily="50" charset="-128"/>
            </a:rPr>
            <a:t>年度に移転・新設した施設である。一方、類似団体平均と比較して高い項目は、保健センター（＋</a:t>
          </a:r>
          <a:r>
            <a:rPr kumimoji="1" lang="en-US" altLang="ja-JP" sz="1600">
              <a:latin typeface="ＭＳ Ｐゴシック" panose="020B0600070205080204" pitchFamily="50" charset="-128"/>
              <a:ea typeface="ＭＳ Ｐゴシック" panose="020B0600070205080204" pitchFamily="50" charset="-128"/>
            </a:rPr>
            <a:t>24.4</a:t>
          </a:r>
          <a:r>
            <a:rPr kumimoji="1" lang="ja-JP" altLang="en-US" sz="1600">
              <a:latin typeface="ＭＳ Ｐゴシック" panose="020B0600070205080204" pitchFamily="50" charset="-128"/>
              <a:ea typeface="ＭＳ Ｐゴシック" panose="020B0600070205080204" pitchFamily="50" charset="-128"/>
            </a:rPr>
            <a:t>ポイント）、消防施設（＋</a:t>
          </a:r>
          <a:r>
            <a:rPr kumimoji="1" lang="en-US" altLang="ja-JP" sz="1600">
              <a:latin typeface="ＭＳ Ｐゴシック" panose="020B0600070205080204" pitchFamily="50" charset="-128"/>
              <a:ea typeface="ＭＳ Ｐゴシック" panose="020B0600070205080204" pitchFamily="50" charset="-128"/>
            </a:rPr>
            <a:t>13.0</a:t>
          </a:r>
          <a:r>
            <a:rPr kumimoji="1" lang="ja-JP" altLang="en-US" sz="1600">
              <a:latin typeface="ＭＳ Ｐゴシック" panose="020B0600070205080204" pitchFamily="50" charset="-128"/>
              <a:ea typeface="ＭＳ Ｐゴシック" panose="020B0600070205080204" pitchFamily="50" charset="-128"/>
            </a:rPr>
            <a:t>ポイント）及び庁舎（＋</a:t>
          </a:r>
          <a:r>
            <a:rPr kumimoji="1" lang="en-US" altLang="ja-JP" sz="1600">
              <a:latin typeface="ＭＳ Ｐゴシック" panose="020B0600070205080204" pitchFamily="50" charset="-128"/>
              <a:ea typeface="ＭＳ Ｐゴシック" panose="020B0600070205080204" pitchFamily="50" charset="-128"/>
            </a:rPr>
            <a:t>2.3</a:t>
          </a:r>
          <a:r>
            <a:rPr kumimoji="1" lang="ja-JP" altLang="en-US" sz="1600">
              <a:latin typeface="ＭＳ Ｐゴシック" panose="020B0600070205080204" pitchFamily="50" charset="-128"/>
              <a:ea typeface="ＭＳ Ｐゴシック" panose="020B0600070205080204" pitchFamily="50" charset="-128"/>
            </a:rPr>
            <a:t>ポイント）であった。これらの要因は、平成</a:t>
          </a:r>
          <a:r>
            <a:rPr kumimoji="1" lang="en-US" altLang="ja-JP" sz="1600">
              <a:latin typeface="ＭＳ Ｐゴシック" panose="020B0600070205080204" pitchFamily="50" charset="-128"/>
              <a:ea typeface="ＭＳ Ｐゴシック" panose="020B0600070205080204" pitchFamily="50" charset="-128"/>
            </a:rPr>
            <a:t>28</a:t>
          </a:r>
          <a:r>
            <a:rPr kumimoji="1" lang="ja-JP" altLang="en-US" sz="1600">
              <a:latin typeface="ＭＳ Ｐゴシック" panose="020B0600070205080204" pitchFamily="50" charset="-128"/>
              <a:ea typeface="ＭＳ Ｐゴシック" panose="020B0600070205080204" pitchFamily="50" charset="-128"/>
            </a:rPr>
            <a:t>年台風第</a:t>
          </a:r>
          <a:r>
            <a:rPr kumimoji="1" lang="en-US" altLang="ja-JP" sz="1600">
              <a:latin typeface="ＭＳ Ｐゴシック" panose="020B0600070205080204" pitchFamily="50" charset="-128"/>
              <a:ea typeface="ＭＳ Ｐゴシック" panose="020B0600070205080204" pitchFamily="50" charset="-128"/>
            </a:rPr>
            <a:t>10</a:t>
          </a:r>
          <a:r>
            <a:rPr kumimoji="1" lang="ja-JP" altLang="en-US" sz="1600">
              <a:latin typeface="ＭＳ Ｐゴシック" panose="020B0600070205080204" pitchFamily="50" charset="-128"/>
              <a:ea typeface="ＭＳ Ｐゴシック" panose="020B0600070205080204" pitchFamily="50" charset="-128"/>
            </a:rPr>
            <a:t>号災害以降、災害復旧事業を最優先で実施していることから、老朽化対策等を十分に進められていないためである。今後は、個別施設計画等に基づき、老朽化対策を進めていく必要がある。</a:t>
          </a: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xdr:cNvSpPr txBox="1"/>
      </xdr:nvSpPr>
      <xdr:spPr>
        <a:xfrm>
          <a:off x="704850" y="453390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人口の減少や全国平均を上回る高齢化率（令和３年度末</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％）に加え、町内に中心となる産業がないこと等により、財政基盤が弱く、類似団体平均比較で</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経常経費の削減、まちづくり計画に沿った施策の重点化に努め、活力あるまちづくりを展開しつつ、行政の効率化に努めることにより、財政の健全化に努める。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7" name="直線コネクタ 76"/>
        <xdr:cNvCxnSpPr/>
      </xdr:nvCxnSpPr>
      <xdr:spPr>
        <a:xfrm flipV="1">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ポイント減少しているが、類似団体平均比較で</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は、利率見直し及び償還完了による公債費の減額及び人件費の減額により経常経費充当一般財源が減額となったこと、普通交付税や地方消費税交付金が、前年度に比べ増額したことにより、経常収支比率が下降した。</a:t>
          </a:r>
        </a:p>
        <a:p>
          <a:r>
            <a:rPr kumimoji="1" lang="ja-JP" altLang="en-US" sz="1300">
              <a:latin typeface="ＭＳ Ｐゴシック" panose="020B0600070205080204" pitchFamily="50" charset="-128"/>
              <a:ea typeface="ＭＳ Ｐゴシック" panose="020B0600070205080204" pitchFamily="50" charset="-128"/>
            </a:rPr>
            <a:t>　新規事業の抑制等による起債残高の縮減等に努め、財政の弾力性確保に努める。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63</xdr:row>
      <xdr:rowOff>24674</xdr:rowOff>
    </xdr:to>
    <xdr:cxnSp macro="">
      <xdr:nvCxnSpPr>
        <xdr:cNvPr id="133" name="直線コネクタ 132"/>
        <xdr:cNvCxnSpPr/>
      </xdr:nvCxnSpPr>
      <xdr:spPr>
        <a:xfrm flipV="1">
          <a:off x="4114800" y="10581277"/>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63</xdr:row>
      <xdr:rowOff>24674</xdr:rowOff>
    </xdr:to>
    <xdr:cxnSp macro="">
      <xdr:nvCxnSpPr>
        <xdr:cNvPr id="136" name="直線コネクタ 135"/>
        <xdr:cNvCxnSpPr/>
      </xdr:nvCxnSpPr>
      <xdr:spPr>
        <a:xfrm>
          <a:off x="3225800" y="1063987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128650</xdr:rowOff>
    </xdr:from>
    <xdr:ext cx="736600" cy="259045"/>
    <xdr:sp macro="" textlink="">
      <xdr:nvSpPr>
        <xdr:cNvPr id="138" name="テキスト ボックス 137"/>
        <xdr:cNvSpPr txBox="1"/>
      </xdr:nvSpPr>
      <xdr:spPr>
        <a:xfrm>
          <a:off x="3733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109038</xdr:rowOff>
    </xdr:from>
    <xdr:to>
      <xdr:col>15</xdr:col>
      <xdr:colOff>82550</xdr:colOff>
      <xdr:row>62</xdr:row>
      <xdr:rowOff>9978</xdr:rowOff>
    </xdr:to>
    <xdr:cxnSp macro="">
      <xdr:nvCxnSpPr>
        <xdr:cNvPr id="139" name="直線コネクタ 138"/>
        <xdr:cNvCxnSpPr/>
      </xdr:nvCxnSpPr>
      <xdr:spPr>
        <a:xfrm>
          <a:off x="2336800" y="10567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47897</xdr:rowOff>
    </xdr:from>
    <xdr:to>
      <xdr:col>15</xdr:col>
      <xdr:colOff>133350</xdr:colOff>
      <xdr:row>61</xdr:row>
      <xdr:rowOff>149497</xdr:rowOff>
    </xdr:to>
    <xdr:sp macro="" textlink="">
      <xdr:nvSpPr>
        <xdr:cNvPr id="140" name="フローチャート: 判断 139"/>
        <xdr:cNvSpPr/>
      </xdr:nvSpPr>
      <xdr:spPr>
        <a:xfrm>
          <a:off x="3175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159674</xdr:rowOff>
    </xdr:from>
    <xdr:ext cx="762000" cy="259045"/>
    <xdr:sp macro="" textlink="">
      <xdr:nvSpPr>
        <xdr:cNvPr id="141" name="テキスト ボックス 140"/>
        <xdr:cNvSpPr txBox="1"/>
      </xdr:nvSpPr>
      <xdr:spPr>
        <a:xfrm>
          <a:off x="2844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109038</xdr:rowOff>
    </xdr:to>
    <xdr:cxnSp macro="">
      <xdr:nvCxnSpPr>
        <xdr:cNvPr id="142" name="直線コネクタ 141"/>
        <xdr:cNvCxnSpPr/>
      </xdr:nvCxnSpPr>
      <xdr:spPr>
        <a:xfrm>
          <a:off x="1447800" y="10336530"/>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41003</xdr:rowOff>
    </xdr:from>
    <xdr:to>
      <xdr:col>11</xdr:col>
      <xdr:colOff>82550</xdr:colOff>
      <xdr:row>61</xdr:row>
      <xdr:rowOff>142603</xdr:rowOff>
    </xdr:to>
    <xdr:sp macro="" textlink="">
      <xdr:nvSpPr>
        <xdr:cNvPr id="143" name="フローチャート: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152780</xdr:rowOff>
    </xdr:from>
    <xdr:ext cx="762000" cy="259045"/>
    <xdr:sp macro="" textlink="">
      <xdr:nvSpPr>
        <xdr:cNvPr id="144" name="テキスト ボックス 143"/>
        <xdr:cNvSpPr txBox="1"/>
      </xdr:nvSpPr>
      <xdr:spPr>
        <a:xfrm>
          <a:off x="1955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45" name="フローチャート: 判断 144"/>
        <xdr:cNvSpPr/>
      </xdr:nvSpPr>
      <xdr:spPr>
        <a:xfrm>
          <a:off x="1397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72226</xdr:rowOff>
    </xdr:from>
    <xdr:ext cx="762000" cy="259045"/>
    <xdr:sp macro="" textlink="">
      <xdr:nvSpPr>
        <xdr:cNvPr id="146" name="テキスト ボックス 145"/>
        <xdr:cNvSpPr txBox="1"/>
      </xdr:nvSpPr>
      <xdr:spPr>
        <a:xfrm>
          <a:off x="1066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72027</xdr:rowOff>
    </xdr:from>
    <xdr:to>
      <xdr:col>23</xdr:col>
      <xdr:colOff>184150</xdr:colOff>
      <xdr:row>62</xdr:row>
      <xdr:rowOff>2177</xdr:rowOff>
    </xdr:to>
    <xdr:sp macro="" textlink="">
      <xdr:nvSpPr>
        <xdr:cNvPr id="152" name="楕円 151"/>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44104</xdr:rowOff>
    </xdr:from>
    <xdr:ext cx="762000" cy="259045"/>
    <xdr:sp macro="" textlink="">
      <xdr:nvSpPr>
        <xdr:cNvPr id="153" name="財政構造の弾力性該当値テキスト"/>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145324</xdr:rowOff>
    </xdr:from>
    <xdr:to>
      <xdr:col>19</xdr:col>
      <xdr:colOff>184150</xdr:colOff>
      <xdr:row>63</xdr:row>
      <xdr:rowOff>75474</xdr:rowOff>
    </xdr:to>
    <xdr:sp macro="" textlink="">
      <xdr:nvSpPr>
        <xdr:cNvPr id="154" name="楕円 153"/>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60251</xdr:rowOff>
    </xdr:from>
    <xdr:ext cx="736600" cy="259045"/>
    <xdr:sp macro="" textlink="">
      <xdr:nvSpPr>
        <xdr:cNvPr id="155" name="テキスト ボックス 154"/>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6" name="楕円 155"/>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45555</xdr:rowOff>
    </xdr:from>
    <xdr:ext cx="762000" cy="259045"/>
    <xdr:sp macro="" textlink="">
      <xdr:nvSpPr>
        <xdr:cNvPr id="157" name="テキスト ボックス 156"/>
        <xdr:cNvSpPr txBox="1"/>
      </xdr:nvSpPr>
      <xdr:spPr>
        <a:xfrm>
          <a:off x="2844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58238</xdr:rowOff>
    </xdr:from>
    <xdr:to>
      <xdr:col>11</xdr:col>
      <xdr:colOff>82550</xdr:colOff>
      <xdr:row>61</xdr:row>
      <xdr:rowOff>159838</xdr:rowOff>
    </xdr:to>
    <xdr:sp macro="" textlink="">
      <xdr:nvSpPr>
        <xdr:cNvPr id="158" name="楕円 157"/>
        <xdr:cNvSpPr/>
      </xdr:nvSpPr>
      <xdr:spPr>
        <a:xfrm>
          <a:off x="2286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144615</xdr:rowOff>
    </xdr:from>
    <xdr:ext cx="762000" cy="259045"/>
    <xdr:sp macro="" textlink="">
      <xdr:nvSpPr>
        <xdr:cNvPr id="159" name="テキスト ボックス 158"/>
        <xdr:cNvSpPr txBox="1"/>
      </xdr:nvSpPr>
      <xdr:spPr>
        <a:xfrm>
          <a:off x="1955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0" name="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1" name="テキスト ボックス 160"/>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広大な面積を要する当町の場合、行政効率が悪く、一人あたりの人件費及び物件費は類似団体平均を上回る数値となっている。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の数値が一時的に増加しているのは、台風災害に係る廃棄物処理業務（粉砕・選別等）委託を実施した影響で物件費総額が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倍以上増となったことによる。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77792</xdr:rowOff>
    </xdr:from>
    <xdr:to>
      <xdr:col>23</xdr:col>
      <xdr:colOff>133350</xdr:colOff>
      <xdr:row>82</xdr:row>
      <xdr:rowOff>81476</xdr:rowOff>
    </xdr:to>
    <xdr:cxnSp macro="">
      <xdr:nvCxnSpPr>
        <xdr:cNvPr id="197" name="直線コネクタ 196"/>
        <xdr:cNvCxnSpPr/>
      </xdr:nvCxnSpPr>
      <xdr:spPr>
        <a:xfrm>
          <a:off x="4114800" y="14136692"/>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45069</xdr:rowOff>
    </xdr:from>
    <xdr:to>
      <xdr:col>19</xdr:col>
      <xdr:colOff>133350</xdr:colOff>
      <xdr:row>82</xdr:row>
      <xdr:rowOff>77792</xdr:rowOff>
    </xdr:to>
    <xdr:cxnSp macro="">
      <xdr:nvCxnSpPr>
        <xdr:cNvPr id="200" name="直線コネクタ 199"/>
        <xdr:cNvCxnSpPr/>
      </xdr:nvCxnSpPr>
      <xdr:spPr>
        <a:xfrm>
          <a:off x="3225800" y="14103969"/>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114533</xdr:rowOff>
    </xdr:from>
    <xdr:ext cx="736600" cy="259045"/>
    <xdr:sp macro="" textlink="">
      <xdr:nvSpPr>
        <xdr:cNvPr id="202" name="テキスト ボックス 201"/>
        <xdr:cNvSpPr txBox="1"/>
      </xdr:nvSpPr>
      <xdr:spPr>
        <a:xfrm>
          <a:off x="3733800" y="1383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45069</xdr:rowOff>
    </xdr:from>
    <xdr:to>
      <xdr:col>15</xdr:col>
      <xdr:colOff>82550</xdr:colOff>
      <xdr:row>82</xdr:row>
      <xdr:rowOff>49230</xdr:rowOff>
    </xdr:to>
    <xdr:cxnSp macro="">
      <xdr:nvCxnSpPr>
        <xdr:cNvPr id="203" name="直線コネクタ 202"/>
        <xdr:cNvCxnSpPr/>
      </xdr:nvCxnSpPr>
      <xdr:spPr>
        <a:xfrm flipV="1">
          <a:off x="2336800" y="1410396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145152</xdr:rowOff>
    </xdr:from>
    <xdr:to>
      <xdr:col>15</xdr:col>
      <xdr:colOff>133350</xdr:colOff>
      <xdr:row>82</xdr:row>
      <xdr:rowOff>75302</xdr:rowOff>
    </xdr:to>
    <xdr:sp macro="" textlink="">
      <xdr:nvSpPr>
        <xdr:cNvPr id="204" name="フローチャート: 判断 203"/>
        <xdr:cNvSpPr/>
      </xdr:nvSpPr>
      <xdr:spPr>
        <a:xfrm>
          <a:off x="3175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85479</xdr:rowOff>
    </xdr:from>
    <xdr:ext cx="762000" cy="259045"/>
    <xdr:sp macro="" textlink="">
      <xdr:nvSpPr>
        <xdr:cNvPr id="205" name="テキスト ボックス 204"/>
        <xdr:cNvSpPr txBox="1"/>
      </xdr:nvSpPr>
      <xdr:spPr>
        <a:xfrm>
          <a:off x="2844800" y="13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49230</xdr:rowOff>
    </xdr:from>
    <xdr:to>
      <xdr:col>11</xdr:col>
      <xdr:colOff>31750</xdr:colOff>
      <xdr:row>83</xdr:row>
      <xdr:rowOff>151172</xdr:rowOff>
    </xdr:to>
    <xdr:cxnSp macro="">
      <xdr:nvCxnSpPr>
        <xdr:cNvPr id="206" name="直線コネクタ 205"/>
        <xdr:cNvCxnSpPr/>
      </xdr:nvCxnSpPr>
      <xdr:spPr>
        <a:xfrm flipV="1">
          <a:off x="1447800" y="14108130"/>
          <a:ext cx="889000" cy="2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133872</xdr:rowOff>
    </xdr:from>
    <xdr:to>
      <xdr:col>11</xdr:col>
      <xdr:colOff>82550</xdr:colOff>
      <xdr:row>82</xdr:row>
      <xdr:rowOff>64022</xdr:rowOff>
    </xdr:to>
    <xdr:sp macro="" textlink="">
      <xdr:nvSpPr>
        <xdr:cNvPr id="207" name="フローチャート: 判断 206"/>
        <xdr:cNvSpPr/>
      </xdr:nvSpPr>
      <xdr:spPr>
        <a:xfrm>
          <a:off x="2286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74199</xdr:rowOff>
    </xdr:from>
    <xdr:ext cx="762000" cy="259045"/>
    <xdr:sp macro="" textlink="">
      <xdr:nvSpPr>
        <xdr:cNvPr id="208" name="テキスト ボックス 207"/>
        <xdr:cNvSpPr txBox="1"/>
      </xdr:nvSpPr>
      <xdr:spPr>
        <a:xfrm>
          <a:off x="1955800" y="1379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126932</xdr:rowOff>
    </xdr:from>
    <xdr:to>
      <xdr:col>7</xdr:col>
      <xdr:colOff>31750</xdr:colOff>
      <xdr:row>82</xdr:row>
      <xdr:rowOff>57082</xdr:rowOff>
    </xdr:to>
    <xdr:sp macro="" textlink="">
      <xdr:nvSpPr>
        <xdr:cNvPr id="209" name="フローチャート: 判断 208"/>
        <xdr:cNvSpPr/>
      </xdr:nvSpPr>
      <xdr:spPr>
        <a:xfrm>
          <a:off x="1397000" y="140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67259</xdr:rowOff>
    </xdr:from>
    <xdr:ext cx="762000" cy="259045"/>
    <xdr:sp macro="" textlink="">
      <xdr:nvSpPr>
        <xdr:cNvPr id="210" name="テキスト ボックス 209"/>
        <xdr:cNvSpPr txBox="1"/>
      </xdr:nvSpPr>
      <xdr:spPr>
        <a:xfrm>
          <a:off x="1066800" y="1378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30676</xdr:rowOff>
    </xdr:from>
    <xdr:to>
      <xdr:col>23</xdr:col>
      <xdr:colOff>184150</xdr:colOff>
      <xdr:row>82</xdr:row>
      <xdr:rowOff>132276</xdr:rowOff>
    </xdr:to>
    <xdr:sp macro="" textlink="">
      <xdr:nvSpPr>
        <xdr:cNvPr id="216" name="楕円 215"/>
        <xdr:cNvSpPr/>
      </xdr:nvSpPr>
      <xdr:spPr>
        <a:xfrm>
          <a:off x="4902200" y="140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2753</xdr:rowOff>
    </xdr:from>
    <xdr:ext cx="762000" cy="259045"/>
    <xdr:sp macro="" textlink="">
      <xdr:nvSpPr>
        <xdr:cNvPr id="217" name="人件費・物件費等の状況該当値テキスト"/>
        <xdr:cNvSpPr txBox="1"/>
      </xdr:nvSpPr>
      <xdr:spPr>
        <a:xfrm>
          <a:off x="5041900" y="1406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26992</xdr:rowOff>
    </xdr:from>
    <xdr:to>
      <xdr:col>19</xdr:col>
      <xdr:colOff>184150</xdr:colOff>
      <xdr:row>82</xdr:row>
      <xdr:rowOff>128592</xdr:rowOff>
    </xdr:to>
    <xdr:sp macro="" textlink="">
      <xdr:nvSpPr>
        <xdr:cNvPr id="218" name="楕円 217"/>
        <xdr:cNvSpPr/>
      </xdr:nvSpPr>
      <xdr:spPr>
        <a:xfrm>
          <a:off x="4064000" y="140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113369</xdr:rowOff>
    </xdr:from>
    <xdr:ext cx="736600" cy="259045"/>
    <xdr:sp macro="" textlink="">
      <xdr:nvSpPr>
        <xdr:cNvPr id="219" name="テキスト ボックス 218"/>
        <xdr:cNvSpPr txBox="1"/>
      </xdr:nvSpPr>
      <xdr:spPr>
        <a:xfrm>
          <a:off x="3733800" y="1417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165719</xdr:rowOff>
    </xdr:from>
    <xdr:to>
      <xdr:col>15</xdr:col>
      <xdr:colOff>133350</xdr:colOff>
      <xdr:row>82</xdr:row>
      <xdr:rowOff>95869</xdr:rowOff>
    </xdr:to>
    <xdr:sp macro="" textlink="">
      <xdr:nvSpPr>
        <xdr:cNvPr id="220" name="楕円 219"/>
        <xdr:cNvSpPr/>
      </xdr:nvSpPr>
      <xdr:spPr>
        <a:xfrm>
          <a:off x="3175000" y="140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80646</xdr:rowOff>
    </xdr:from>
    <xdr:ext cx="762000" cy="259045"/>
    <xdr:sp macro="" textlink="">
      <xdr:nvSpPr>
        <xdr:cNvPr id="221" name="テキスト ボックス 220"/>
        <xdr:cNvSpPr txBox="1"/>
      </xdr:nvSpPr>
      <xdr:spPr>
        <a:xfrm>
          <a:off x="2844800" y="141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169880</xdr:rowOff>
    </xdr:from>
    <xdr:to>
      <xdr:col>11</xdr:col>
      <xdr:colOff>82550</xdr:colOff>
      <xdr:row>82</xdr:row>
      <xdr:rowOff>100030</xdr:rowOff>
    </xdr:to>
    <xdr:sp macro="" textlink="">
      <xdr:nvSpPr>
        <xdr:cNvPr id="222" name="楕円 221"/>
        <xdr:cNvSpPr/>
      </xdr:nvSpPr>
      <xdr:spPr>
        <a:xfrm>
          <a:off x="2286000" y="140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84807</xdr:rowOff>
    </xdr:from>
    <xdr:ext cx="762000" cy="259045"/>
    <xdr:sp macro="" textlink="">
      <xdr:nvSpPr>
        <xdr:cNvPr id="223" name="テキスト ボックス 222"/>
        <xdr:cNvSpPr txBox="1"/>
      </xdr:nvSpPr>
      <xdr:spPr>
        <a:xfrm>
          <a:off x="1955800" y="1414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100372</xdr:rowOff>
    </xdr:from>
    <xdr:to>
      <xdr:col>7</xdr:col>
      <xdr:colOff>31750</xdr:colOff>
      <xdr:row>84</xdr:row>
      <xdr:rowOff>30522</xdr:rowOff>
    </xdr:to>
    <xdr:sp macro="" textlink="">
      <xdr:nvSpPr>
        <xdr:cNvPr id="224" name="楕円 223"/>
        <xdr:cNvSpPr/>
      </xdr:nvSpPr>
      <xdr:spPr>
        <a:xfrm>
          <a:off x="1397000" y="143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15299</xdr:rowOff>
    </xdr:from>
    <xdr:ext cx="762000" cy="259045"/>
    <xdr:sp macro="" textlink="">
      <xdr:nvSpPr>
        <xdr:cNvPr id="225" name="テキスト ボックス 224"/>
        <xdr:cNvSpPr txBox="1"/>
      </xdr:nvSpPr>
      <xdr:spPr>
        <a:xfrm>
          <a:off x="1066800" y="1441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昨年度と同水準であり、類似団体平均を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ポイント下回ったが、全国町村平均比較では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ポイント下回っている。同水準を維持しつつ、地域における民間給与水準の適正な反映等により給与の適正化に努める。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61" name="直線コネクタ 260"/>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55638</xdr:rowOff>
    </xdr:to>
    <xdr:cxnSp macro="">
      <xdr:nvCxnSpPr>
        <xdr:cNvPr id="264" name="直線コネクタ 263"/>
        <xdr:cNvCxnSpPr/>
      </xdr:nvCxnSpPr>
      <xdr:spPr>
        <a:xfrm flipV="1">
          <a:off x="15290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6" name="テキスト ボックス 26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136071</xdr:rowOff>
    </xdr:to>
    <xdr:cxnSp macro="">
      <xdr:nvCxnSpPr>
        <xdr:cNvPr id="267" name="直線コネクタ 266"/>
        <xdr:cNvCxnSpPr/>
      </xdr:nvCxnSpPr>
      <xdr:spPr>
        <a:xfrm flipV="1">
          <a:off x="14401800" y="148003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136071</xdr:rowOff>
    </xdr:to>
    <xdr:cxnSp macro="">
      <xdr:nvCxnSpPr>
        <xdr:cNvPr id="270" name="直線コネクタ 269"/>
        <xdr:cNvCxnSpPr/>
      </xdr:nvCxnSpPr>
      <xdr:spPr>
        <a:xfrm>
          <a:off x="13512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3" name="フローチャート: 判断 272"/>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4" name="テキスト ボックス 273"/>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0" name="楕円 279"/>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81"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3" name="テキスト ボックス 28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4" name="楕円 283"/>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5" name="テキスト ボックス 284"/>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8" name="楕円 287"/>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9" name="テキスト ボックス 288"/>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号災害に係る災害復旧を行うためのマンパワー不足を補うよう、災害復旧に従事する職員の採用を進めたことが影響している。</a:t>
          </a:r>
        </a:p>
        <a:p>
          <a:r>
            <a:rPr kumimoji="1" lang="ja-JP" altLang="en-US" sz="1300">
              <a:latin typeface="ＭＳ Ｐゴシック" panose="020B0600070205080204" pitchFamily="50" charset="-128"/>
              <a:ea typeface="ＭＳ Ｐゴシック" panose="020B0600070205080204" pitchFamily="50" charset="-128"/>
            </a:rPr>
            <a:t>　広大な面積を有する当町において、職員数減による行政効率化は難しい側面があるものの、災害復旧事業の進捗を鑑み、適正な定員管理について検討をする必要がある。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30880</xdr:rowOff>
    </xdr:from>
    <xdr:to>
      <xdr:col>81</xdr:col>
      <xdr:colOff>44450</xdr:colOff>
      <xdr:row>63</xdr:row>
      <xdr:rowOff>70866</xdr:rowOff>
    </xdr:to>
    <xdr:cxnSp macro="">
      <xdr:nvCxnSpPr>
        <xdr:cNvPr id="326" name="直線コネクタ 325"/>
        <xdr:cNvCxnSpPr/>
      </xdr:nvCxnSpPr>
      <xdr:spPr>
        <a:xfrm>
          <a:off x="16179800" y="10832230"/>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30880</xdr:rowOff>
    </xdr:from>
    <xdr:to>
      <xdr:col>77</xdr:col>
      <xdr:colOff>44450</xdr:colOff>
      <xdr:row>63</xdr:row>
      <xdr:rowOff>37084</xdr:rowOff>
    </xdr:to>
    <xdr:cxnSp macro="">
      <xdr:nvCxnSpPr>
        <xdr:cNvPr id="329" name="直線コネクタ 328"/>
        <xdr:cNvCxnSpPr/>
      </xdr:nvCxnSpPr>
      <xdr:spPr>
        <a:xfrm flipV="1">
          <a:off x="15290800" y="1083223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31" name="テキスト ボックス 330"/>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167858</xdr:rowOff>
    </xdr:from>
    <xdr:to>
      <xdr:col>72</xdr:col>
      <xdr:colOff>203200</xdr:colOff>
      <xdr:row>63</xdr:row>
      <xdr:rowOff>37084</xdr:rowOff>
    </xdr:to>
    <xdr:cxnSp macro="">
      <xdr:nvCxnSpPr>
        <xdr:cNvPr id="332" name="直線コネクタ 331"/>
        <xdr:cNvCxnSpPr/>
      </xdr:nvCxnSpPr>
      <xdr:spPr>
        <a:xfrm>
          <a:off x="14401800" y="10797758"/>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16401</xdr:rowOff>
    </xdr:from>
    <xdr:to>
      <xdr:col>73</xdr:col>
      <xdr:colOff>44450</xdr:colOff>
      <xdr:row>62</xdr:row>
      <xdr:rowOff>118001</xdr:rowOff>
    </xdr:to>
    <xdr:sp macro="" textlink="">
      <xdr:nvSpPr>
        <xdr:cNvPr id="333" name="フローチャート: 判断 332"/>
        <xdr:cNvSpPr/>
      </xdr:nvSpPr>
      <xdr:spPr>
        <a:xfrm>
          <a:off x="15240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128178</xdr:rowOff>
    </xdr:from>
    <xdr:ext cx="762000" cy="259045"/>
    <xdr:sp macro="" textlink="">
      <xdr:nvSpPr>
        <xdr:cNvPr id="334" name="テキスト ボックス 333"/>
        <xdr:cNvSpPr txBox="1"/>
      </xdr:nvSpPr>
      <xdr:spPr>
        <a:xfrm>
          <a:off x="14909800" y="1041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167858</xdr:rowOff>
    </xdr:from>
    <xdr:to>
      <xdr:col>68</xdr:col>
      <xdr:colOff>152400</xdr:colOff>
      <xdr:row>63</xdr:row>
      <xdr:rowOff>20538</xdr:rowOff>
    </xdr:to>
    <xdr:cxnSp macro="">
      <xdr:nvCxnSpPr>
        <xdr:cNvPr id="335" name="直線コネクタ 334"/>
        <xdr:cNvCxnSpPr/>
      </xdr:nvCxnSpPr>
      <xdr:spPr>
        <a:xfrm flipV="1">
          <a:off x="13512800" y="107977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166479</xdr:rowOff>
    </xdr:from>
    <xdr:to>
      <xdr:col>68</xdr:col>
      <xdr:colOff>203200</xdr:colOff>
      <xdr:row>62</xdr:row>
      <xdr:rowOff>96629</xdr:rowOff>
    </xdr:to>
    <xdr:sp macro="" textlink="">
      <xdr:nvSpPr>
        <xdr:cNvPr id="336" name="フローチャート: 判断 335"/>
        <xdr:cNvSpPr/>
      </xdr:nvSpPr>
      <xdr:spPr>
        <a:xfrm>
          <a:off x="14351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106806</xdr:rowOff>
    </xdr:from>
    <xdr:ext cx="762000" cy="259045"/>
    <xdr:sp macro="" textlink="">
      <xdr:nvSpPr>
        <xdr:cNvPr id="337" name="テキスト ボックス 336"/>
        <xdr:cNvSpPr txBox="1"/>
      </xdr:nvSpPr>
      <xdr:spPr>
        <a:xfrm>
          <a:off x="14020800" y="103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38" name="フローチャート: 判断 337"/>
        <xdr:cNvSpPr/>
      </xdr:nvSpPr>
      <xdr:spPr>
        <a:xfrm>
          <a:off x="13462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95775</xdr:rowOff>
    </xdr:from>
    <xdr:ext cx="762000" cy="259045"/>
    <xdr:sp macro="" textlink="">
      <xdr:nvSpPr>
        <xdr:cNvPr id="339" name="テキスト ボックス 338"/>
        <xdr:cNvSpPr txBox="1"/>
      </xdr:nvSpPr>
      <xdr:spPr>
        <a:xfrm>
          <a:off x="13131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20066</xdr:rowOff>
    </xdr:from>
    <xdr:to>
      <xdr:col>81</xdr:col>
      <xdr:colOff>95250</xdr:colOff>
      <xdr:row>63</xdr:row>
      <xdr:rowOff>121666</xdr:rowOff>
    </xdr:to>
    <xdr:sp macro="" textlink="">
      <xdr:nvSpPr>
        <xdr:cNvPr id="345" name="楕円 344"/>
        <xdr:cNvSpPr/>
      </xdr:nvSpPr>
      <xdr:spPr>
        <a:xfrm>
          <a:off x="16967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163593</xdr:rowOff>
    </xdr:from>
    <xdr:ext cx="762000" cy="259045"/>
    <xdr:sp macro="" textlink="">
      <xdr:nvSpPr>
        <xdr:cNvPr id="346" name="定員管理の状況該当値テキスト"/>
        <xdr:cNvSpPr txBox="1"/>
      </xdr:nvSpPr>
      <xdr:spPr>
        <a:xfrm>
          <a:off x="17106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151530</xdr:rowOff>
    </xdr:from>
    <xdr:to>
      <xdr:col>77</xdr:col>
      <xdr:colOff>95250</xdr:colOff>
      <xdr:row>63</xdr:row>
      <xdr:rowOff>81680</xdr:rowOff>
    </xdr:to>
    <xdr:sp macro="" textlink="">
      <xdr:nvSpPr>
        <xdr:cNvPr id="347" name="楕円 346"/>
        <xdr:cNvSpPr/>
      </xdr:nvSpPr>
      <xdr:spPr>
        <a:xfrm>
          <a:off x="16129000" y="107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66457</xdr:rowOff>
    </xdr:from>
    <xdr:ext cx="736600" cy="259045"/>
    <xdr:sp macro="" textlink="">
      <xdr:nvSpPr>
        <xdr:cNvPr id="348" name="テキスト ボックス 347"/>
        <xdr:cNvSpPr txBox="1"/>
      </xdr:nvSpPr>
      <xdr:spPr>
        <a:xfrm>
          <a:off x="15798800" y="1086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157734</xdr:rowOff>
    </xdr:from>
    <xdr:to>
      <xdr:col>73</xdr:col>
      <xdr:colOff>44450</xdr:colOff>
      <xdr:row>63</xdr:row>
      <xdr:rowOff>87884</xdr:rowOff>
    </xdr:to>
    <xdr:sp macro="" textlink="">
      <xdr:nvSpPr>
        <xdr:cNvPr id="349" name="楕円 348"/>
        <xdr:cNvSpPr/>
      </xdr:nvSpPr>
      <xdr:spPr>
        <a:xfrm>
          <a:off x="15240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72661</xdr:rowOff>
    </xdr:from>
    <xdr:ext cx="762000" cy="259045"/>
    <xdr:sp macro="" textlink="">
      <xdr:nvSpPr>
        <xdr:cNvPr id="350" name="テキスト ボックス 349"/>
        <xdr:cNvSpPr txBox="1"/>
      </xdr:nvSpPr>
      <xdr:spPr>
        <a:xfrm>
          <a:off x="14909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117058</xdr:rowOff>
    </xdr:from>
    <xdr:to>
      <xdr:col>68</xdr:col>
      <xdr:colOff>203200</xdr:colOff>
      <xdr:row>63</xdr:row>
      <xdr:rowOff>47208</xdr:rowOff>
    </xdr:to>
    <xdr:sp macro="" textlink="">
      <xdr:nvSpPr>
        <xdr:cNvPr id="351" name="楕円 350"/>
        <xdr:cNvSpPr/>
      </xdr:nvSpPr>
      <xdr:spPr>
        <a:xfrm>
          <a:off x="14351000" y="107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31985</xdr:rowOff>
    </xdr:from>
    <xdr:ext cx="762000" cy="259045"/>
    <xdr:sp macro="" textlink="">
      <xdr:nvSpPr>
        <xdr:cNvPr id="352" name="テキスト ボックス 351"/>
        <xdr:cNvSpPr txBox="1"/>
      </xdr:nvSpPr>
      <xdr:spPr>
        <a:xfrm>
          <a:off x="14020800" y="108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141188</xdr:rowOff>
    </xdr:from>
    <xdr:to>
      <xdr:col>64</xdr:col>
      <xdr:colOff>152400</xdr:colOff>
      <xdr:row>63</xdr:row>
      <xdr:rowOff>71338</xdr:rowOff>
    </xdr:to>
    <xdr:sp macro="" textlink="">
      <xdr:nvSpPr>
        <xdr:cNvPr id="353" name="楕円 352"/>
        <xdr:cNvSpPr/>
      </xdr:nvSpPr>
      <xdr:spPr>
        <a:xfrm>
          <a:off x="13462000" y="107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56115</xdr:rowOff>
    </xdr:from>
    <xdr:ext cx="762000" cy="259045"/>
    <xdr:sp macro="" textlink="">
      <xdr:nvSpPr>
        <xdr:cNvPr id="354" name="テキスト ボックス 353"/>
        <xdr:cNvSpPr txBox="1"/>
      </xdr:nvSpPr>
      <xdr:spPr>
        <a:xfrm>
          <a:off x="13131800" y="1085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年度台風災害に係る災害復旧事業債の償還開始等により、前年度から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ポイント上昇し、類似団体平均比較を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今後も過去の大型事業に充当した過疎対策事業に加え、災害復旧事業の償還が発生して実質公債費比率は上昇していく傾向にあることから、一層将来展望を見据えた健全財政の運営に努める必要がある。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46990</xdr:rowOff>
    </xdr:to>
    <xdr:cxnSp macro="">
      <xdr:nvCxnSpPr>
        <xdr:cNvPr id="385" name="直線コネクタ 384"/>
        <xdr:cNvCxnSpPr/>
      </xdr:nvCxnSpPr>
      <xdr:spPr>
        <a:xfrm>
          <a:off x="16179800" y="74096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37338</xdr:rowOff>
    </xdr:to>
    <xdr:cxnSp macro="">
      <xdr:nvCxnSpPr>
        <xdr:cNvPr id="388" name="直線コネクタ 387"/>
        <xdr:cNvCxnSpPr/>
      </xdr:nvCxnSpPr>
      <xdr:spPr>
        <a:xfrm>
          <a:off x="15290800" y="737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33291</xdr:rowOff>
    </xdr:from>
    <xdr:ext cx="736600" cy="259045"/>
    <xdr:sp macro="" textlink="">
      <xdr:nvSpPr>
        <xdr:cNvPr id="390" name="テキスト ボックス 389"/>
        <xdr:cNvSpPr txBox="1"/>
      </xdr:nvSpPr>
      <xdr:spPr>
        <a:xfrm>
          <a:off x="15798800" y="68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170180</xdr:rowOff>
    </xdr:to>
    <xdr:cxnSp macro="">
      <xdr:nvCxnSpPr>
        <xdr:cNvPr id="391" name="直線コネクタ 390"/>
        <xdr:cNvCxnSpPr/>
      </xdr:nvCxnSpPr>
      <xdr:spPr>
        <a:xfrm>
          <a:off x="14401800" y="72649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92" name="フローチャート: 判断 391"/>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93" name="テキスト ボックス 392"/>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42</xdr:row>
      <xdr:rowOff>64008</xdr:rowOff>
    </xdr:to>
    <xdr:cxnSp macro="">
      <xdr:nvCxnSpPr>
        <xdr:cNvPr id="394" name="直線コネクタ 393"/>
        <xdr:cNvCxnSpPr/>
      </xdr:nvCxnSpPr>
      <xdr:spPr>
        <a:xfrm>
          <a:off x="13512800" y="716356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6" name="テキスト ボックス 395"/>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8" name="テキスト ボックス 397"/>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4" name="楕円 403"/>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63517</xdr:rowOff>
    </xdr:from>
    <xdr:ext cx="762000" cy="259045"/>
    <xdr:sp macro="" textlink="">
      <xdr:nvSpPr>
        <xdr:cNvPr id="405" name="公債費負担の状況該当値テキスト"/>
        <xdr:cNvSpPr txBox="1"/>
      </xdr:nvSpPr>
      <xdr:spPr>
        <a:xfrm>
          <a:off x="171069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6" name="楕円 405"/>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7" name="テキスト ボックス 406"/>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8" name="楕円 407"/>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9" name="テキスト ボックス 408"/>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10" name="楕円 409"/>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11" name="テキスト ボックス 410"/>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12" name="楕円 411"/>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413" name="テキスト ボックス 412"/>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将来負担比率は、決算剰余金の積み立てによる影響等により、充当可能財源等が、将来負担負担額を上回ったことにより、将来負担比率は生じなかった。</a:t>
          </a:r>
        </a:p>
        <a:p>
          <a:r>
            <a:rPr kumimoji="1" lang="ja-JP" altLang="en-US" sz="1300">
              <a:latin typeface="ＭＳ Ｐゴシック" panose="020B0600070205080204" pitchFamily="50" charset="-128"/>
              <a:ea typeface="ＭＳ Ｐゴシック" panose="020B0600070205080204" pitchFamily="50" charset="-128"/>
            </a:rPr>
            <a:t>　台風災害に係る災害復旧事業債の発行により地方債償還額が高水準となっていることから、事業実施の適正化を図り、財政の健全化に努める。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95199</xdr:rowOff>
    </xdr:from>
    <xdr:to>
      <xdr:col>68</xdr:col>
      <xdr:colOff>152400</xdr:colOff>
      <xdr:row>15</xdr:row>
      <xdr:rowOff>72390</xdr:rowOff>
    </xdr:to>
    <xdr:cxnSp macro="">
      <xdr:nvCxnSpPr>
        <xdr:cNvPr id="445" name="直線コネクタ 444"/>
        <xdr:cNvCxnSpPr/>
      </xdr:nvCxnSpPr>
      <xdr:spPr>
        <a:xfrm flipV="1">
          <a:off x="13512800" y="2495499"/>
          <a:ext cx="889000" cy="1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8" name="フローチャート: 判断 44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9" name="テキスト ボックス 44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0" name="フローチャート: 判断 44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1" name="テキスト ボックス 45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4" name="フローチャート: 判断 45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5" name="テキスト ボックス 45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44399</xdr:rowOff>
    </xdr:from>
    <xdr:to>
      <xdr:col>68</xdr:col>
      <xdr:colOff>203200</xdr:colOff>
      <xdr:row>14</xdr:row>
      <xdr:rowOff>145999</xdr:rowOff>
    </xdr:to>
    <xdr:sp macro="" textlink="">
      <xdr:nvSpPr>
        <xdr:cNvPr id="461" name="楕円 460"/>
        <xdr:cNvSpPr/>
      </xdr:nvSpPr>
      <xdr:spPr>
        <a:xfrm>
          <a:off x="14351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130776</xdr:rowOff>
    </xdr:from>
    <xdr:ext cx="762000" cy="259045"/>
    <xdr:sp macro="" textlink="">
      <xdr:nvSpPr>
        <xdr:cNvPr id="462" name="テキスト ボックス 461"/>
        <xdr:cNvSpPr txBox="1"/>
      </xdr:nvSpPr>
      <xdr:spPr>
        <a:xfrm>
          <a:off x="14020800" y="253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63" name="楕円 462"/>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107967</xdr:rowOff>
    </xdr:from>
    <xdr:ext cx="762000" cy="259045"/>
    <xdr:sp macro="" textlink="">
      <xdr:nvSpPr>
        <xdr:cNvPr id="464" name="テキスト ボックス 463"/>
        <xdr:cNvSpPr txBox="1"/>
      </xdr:nvSpPr>
      <xdr:spPr>
        <a:xfrm>
          <a:off x="1313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任期の定めのない常勤職員、任期付職員、再任用職員及び会計年度任用職員の人数の減少により、昨年度より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適切な定員管理により、引き続き経費の削減に努める。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100330</xdr:rowOff>
    </xdr:to>
    <xdr:cxnSp macro="">
      <xdr:nvCxnSpPr>
        <xdr:cNvPr id="66" name="直線コネクタ 65"/>
        <xdr:cNvCxnSpPr/>
      </xdr:nvCxnSpPr>
      <xdr:spPr>
        <a:xfrm flipV="1">
          <a:off x="3987800" y="61849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66040</xdr:rowOff>
    </xdr:from>
    <xdr:to>
      <xdr:col>19</xdr:col>
      <xdr:colOff>187325</xdr:colOff>
      <xdr:row>36</xdr:row>
      <xdr:rowOff>100330</xdr:rowOff>
    </xdr:to>
    <xdr:cxnSp macro="">
      <xdr:nvCxnSpPr>
        <xdr:cNvPr id="69" name="直線コネクタ 68"/>
        <xdr:cNvCxnSpPr/>
      </xdr:nvCxnSpPr>
      <xdr:spPr>
        <a:xfrm>
          <a:off x="3098800" y="606679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66040</xdr:rowOff>
    </xdr:to>
    <xdr:cxnSp macro="">
      <xdr:nvCxnSpPr>
        <xdr:cNvPr id="72" name="直線コネクタ 71"/>
        <xdr:cNvCxnSpPr/>
      </xdr:nvCxnSpPr>
      <xdr:spPr>
        <a:xfrm>
          <a:off x="2209800" y="6047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46990</xdr:rowOff>
    </xdr:to>
    <xdr:cxnSp macro="">
      <xdr:nvCxnSpPr>
        <xdr:cNvPr id="75" name="直線コネクタ 74"/>
        <xdr:cNvCxnSpPr/>
      </xdr:nvCxnSpPr>
      <xdr:spPr>
        <a:xfrm>
          <a:off x="1320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49530</xdr:rowOff>
    </xdr:from>
    <xdr:to>
      <xdr:col>20</xdr:col>
      <xdr:colOff>38100</xdr:colOff>
      <xdr:row>36</xdr:row>
      <xdr:rowOff>151130</xdr:rowOff>
    </xdr:to>
    <xdr:sp macro="" textlink="">
      <xdr:nvSpPr>
        <xdr:cNvPr id="87" name="楕円 86"/>
        <xdr:cNvSpPr/>
      </xdr:nvSpPr>
      <xdr:spPr>
        <a:xfrm>
          <a:off x="3937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135907</xdr:rowOff>
    </xdr:from>
    <xdr:ext cx="736600" cy="259045"/>
    <xdr:sp macro="" textlink="">
      <xdr:nvSpPr>
        <xdr:cNvPr id="88" name="テキスト ボックス 87"/>
        <xdr:cNvSpPr txBox="1"/>
      </xdr:nvSpPr>
      <xdr:spPr>
        <a:xfrm>
          <a:off x="3606800" y="63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xdr:rowOff>
    </xdr:from>
    <xdr:to>
      <xdr:col>15</xdr:col>
      <xdr:colOff>149225</xdr:colOff>
      <xdr:row>35</xdr:row>
      <xdr:rowOff>116840</xdr:rowOff>
    </xdr:to>
    <xdr:sp macro="" textlink="">
      <xdr:nvSpPr>
        <xdr:cNvPr id="89" name="楕円 88"/>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127017</xdr:rowOff>
    </xdr:from>
    <xdr:ext cx="762000" cy="259045"/>
    <xdr:sp macro="" textlink="">
      <xdr:nvSpPr>
        <xdr:cNvPr id="90" name="テキスト ボックス 89"/>
        <xdr:cNvSpPr txBox="1"/>
      </xdr:nvSpPr>
      <xdr:spPr>
        <a:xfrm>
          <a:off x="2717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ポイント下回った。前年度当初予算ベースで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減となるようシーリングを実施した影響により減少したものである。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同水準を堅持しつつ、引き続きコスト削減に努める。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49276</xdr:rowOff>
    </xdr:to>
    <xdr:cxnSp macro="">
      <xdr:nvCxnSpPr>
        <xdr:cNvPr id="124" name="直線コネクタ 123"/>
        <xdr:cNvCxnSpPr/>
      </xdr:nvCxnSpPr>
      <xdr:spPr>
        <a:xfrm flipV="1">
          <a:off x="15671800" y="2787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49276</xdr:rowOff>
    </xdr:to>
    <xdr:cxnSp macro="">
      <xdr:nvCxnSpPr>
        <xdr:cNvPr id="127" name="直線コネクタ 126"/>
        <xdr:cNvCxnSpPr/>
      </xdr:nvCxnSpPr>
      <xdr:spPr>
        <a:xfrm>
          <a:off x="14782800" y="2787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9" name="テキスト ボックス 128"/>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122428</xdr:rowOff>
    </xdr:to>
    <xdr:cxnSp macro="">
      <xdr:nvCxnSpPr>
        <xdr:cNvPr id="130" name="直線コネクタ 129"/>
        <xdr:cNvCxnSpPr/>
      </xdr:nvCxnSpPr>
      <xdr:spPr>
        <a:xfrm flipV="1">
          <a:off x="13893800" y="2787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122428</xdr:rowOff>
    </xdr:to>
    <xdr:cxnSp macro="">
      <xdr:nvCxnSpPr>
        <xdr:cNvPr id="133" name="直線コネクタ 132"/>
        <xdr:cNvCxnSpPr/>
      </xdr:nvCxnSpPr>
      <xdr:spPr>
        <a:xfrm>
          <a:off x="13004800" y="2797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3" name="楕円 142"/>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4"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7" name="楕円 146"/>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8" name="テキスト ボックス 147"/>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9" name="楕円 148"/>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50" name="テキスト ボックス 149"/>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少子化とともに児童手当等は減少傾向であり、今後も大幅な増加は見込んでいない。</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81280</xdr:rowOff>
    </xdr:to>
    <xdr:cxnSp macro="">
      <xdr:nvCxnSpPr>
        <xdr:cNvPr id="183" name="直線コネクタ 182"/>
        <xdr:cNvCxnSpPr/>
      </xdr:nvCxnSpPr>
      <xdr:spPr>
        <a:xfrm flipV="1">
          <a:off x="3987800" y="9156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86" name="直線コネクタ 185"/>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8" name="テキスト ボックス 187"/>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81280</xdr:rowOff>
    </xdr:to>
    <xdr:cxnSp macro="">
      <xdr:nvCxnSpPr>
        <xdr:cNvPr id="189" name="直線コネクタ 188"/>
        <xdr:cNvCxnSpPr/>
      </xdr:nvCxnSpPr>
      <xdr:spPr>
        <a:xfrm>
          <a:off x="2209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1" name="テキスト ボックス 19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56</xdr:row>
      <xdr:rowOff>12700</xdr:rowOff>
    </xdr:to>
    <xdr:cxnSp macro="">
      <xdr:nvCxnSpPr>
        <xdr:cNvPr id="192" name="直線コネクタ 191"/>
        <xdr:cNvCxnSpPr/>
      </xdr:nvCxnSpPr>
      <xdr:spPr>
        <a:xfrm flipV="1">
          <a:off x="1320800" y="9316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4" name="テキスト ボックス 19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6" name="テキスト ボックス 195"/>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2" name="楕円 201"/>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3"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4" name="楕円 203"/>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5" name="テキスト ボックス 204"/>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6" name="楕円 205"/>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07" name="テキスト ボックス 206"/>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08" name="楕円 207"/>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09" name="テキスト ボックス 208"/>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0" name="楕円 20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1" name="テキスト ボックス 21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ポイント下回っている。特別会計への人件費分の繰出金が減額したことによる減少である。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引き続き、公営企業会計においては、独立採算の原則に立ち返り、料金の値上げの検討を推進するなど、普通会計の負担を減らしていくよう努める。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88900</xdr:rowOff>
    </xdr:to>
    <xdr:cxnSp macro="">
      <xdr:nvCxnSpPr>
        <xdr:cNvPr id="244" name="直線コネクタ 243"/>
        <xdr:cNvCxnSpPr/>
      </xdr:nvCxnSpPr>
      <xdr:spPr>
        <a:xfrm flipV="1">
          <a:off x="15671800" y="95910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107950</xdr:rowOff>
    </xdr:to>
    <xdr:cxnSp macro="">
      <xdr:nvCxnSpPr>
        <xdr:cNvPr id="247" name="直線コネクタ 246"/>
        <xdr:cNvCxnSpPr/>
      </xdr:nvCxnSpPr>
      <xdr:spPr>
        <a:xfrm flipV="1">
          <a:off x="14782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49" name="テキスト ボックス 24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107950</xdr:rowOff>
    </xdr:to>
    <xdr:cxnSp macro="">
      <xdr:nvCxnSpPr>
        <xdr:cNvPr id="250" name="直線コネクタ 249"/>
        <xdr:cNvCxnSpPr/>
      </xdr:nvCxnSpPr>
      <xdr:spPr>
        <a:xfrm>
          <a:off x="13893800" y="9705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2" name="テキスト ボックス 251"/>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104140</xdr:rowOff>
    </xdr:to>
    <xdr:cxnSp macro="">
      <xdr:nvCxnSpPr>
        <xdr:cNvPr id="253" name="直線コネクタ 252"/>
        <xdr:cNvCxnSpPr/>
      </xdr:nvCxnSpPr>
      <xdr:spPr>
        <a:xfrm>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5" name="テキスト ボックス 25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7" name="テキスト ボックス 25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3" name="楕円 262"/>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4"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5" name="楕円 264"/>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66" name="テキスト ボックス 265"/>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7" name="楕円 266"/>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8" name="テキスト ボックス 267"/>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9" name="楕円 26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0" name="テキスト ボックス 269"/>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1" name="楕円 270"/>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72" name="テキスト ボックス 271"/>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ポイント下回っている。広域行政組合への負担金が減額したことによる減少である。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今後も介護予防の推進等による社会保障関係経費の抑制や補助金の見直し等により経費の削減に努める。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99568</xdr:rowOff>
    </xdr:to>
    <xdr:cxnSp macro="">
      <xdr:nvCxnSpPr>
        <xdr:cNvPr id="302" name="直線コネクタ 301"/>
        <xdr:cNvCxnSpPr/>
      </xdr:nvCxnSpPr>
      <xdr:spPr>
        <a:xfrm flipV="1">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99568</xdr:rowOff>
    </xdr:to>
    <xdr:cxnSp macro="">
      <xdr:nvCxnSpPr>
        <xdr:cNvPr id="305" name="直線コネクタ 304"/>
        <xdr:cNvCxnSpPr/>
      </xdr:nvCxnSpPr>
      <xdr:spPr>
        <a:xfrm>
          <a:off x="14782800" y="61711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7" name="テキスト ボックス 30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170434</xdr:rowOff>
    </xdr:to>
    <xdr:cxnSp macro="">
      <xdr:nvCxnSpPr>
        <xdr:cNvPr id="308" name="直線コネクタ 307"/>
        <xdr:cNvCxnSpPr/>
      </xdr:nvCxnSpPr>
      <xdr:spPr>
        <a:xfrm>
          <a:off x="13893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0" name="テキスト ボックス 309"/>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11" name="直線コネクタ 310"/>
        <xdr:cNvCxnSpPr/>
      </xdr:nvCxnSpPr>
      <xdr:spPr>
        <a:xfrm>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3" name="テキスト ボックス 31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1" name="楕円 320"/>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2"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3" name="楕円 322"/>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4" name="テキスト ボックス 32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5" name="楕円 324"/>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6" name="テキスト ボックス 325"/>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7" name="楕円 326"/>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8" name="テキスト ボックス 32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9" name="楕円 328"/>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0" name="テキスト ボックス 32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上回った。利率見直し並びに過年度実施の辺地対策事業債及び過疎対策事業債の償還完了に伴い減少でしたが、今後も、据置期間満了に伴い償還開始となる地方債や、台風災害による災害復旧事業債の新規発行により元利償還金が上増加する見込みのため、計画的な借入や償還に努め公債費を削減す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14987</xdr:rowOff>
    </xdr:from>
    <xdr:to>
      <xdr:col>24</xdr:col>
      <xdr:colOff>25400</xdr:colOff>
      <xdr:row>81</xdr:row>
      <xdr:rowOff>120142</xdr:rowOff>
    </xdr:to>
    <xdr:cxnSp macro="">
      <xdr:nvCxnSpPr>
        <xdr:cNvPr id="360" name="直線コネクタ 359"/>
        <xdr:cNvCxnSpPr/>
      </xdr:nvCxnSpPr>
      <xdr:spPr>
        <a:xfrm flipV="1">
          <a:off x="3987800" y="13902437"/>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110998</xdr:rowOff>
    </xdr:from>
    <xdr:to>
      <xdr:col>19</xdr:col>
      <xdr:colOff>187325</xdr:colOff>
      <xdr:row>81</xdr:row>
      <xdr:rowOff>120142</xdr:rowOff>
    </xdr:to>
    <xdr:cxnSp macro="">
      <xdr:nvCxnSpPr>
        <xdr:cNvPr id="363" name="直線コネクタ 362"/>
        <xdr:cNvCxnSpPr/>
      </xdr:nvCxnSpPr>
      <xdr:spPr>
        <a:xfrm>
          <a:off x="3098800" y="13998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65" name="テキスト ボックス 36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78994</xdr:rowOff>
    </xdr:from>
    <xdr:to>
      <xdr:col>15</xdr:col>
      <xdr:colOff>98425</xdr:colOff>
      <xdr:row>81</xdr:row>
      <xdr:rowOff>110998</xdr:rowOff>
    </xdr:to>
    <xdr:cxnSp macro="">
      <xdr:nvCxnSpPr>
        <xdr:cNvPr id="366" name="直線コネクタ 365"/>
        <xdr:cNvCxnSpPr/>
      </xdr:nvCxnSpPr>
      <xdr:spPr>
        <a:xfrm>
          <a:off x="2209800" y="13966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7" name="フローチャート: 判断 36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68" name="テキスト ボックス 36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81</xdr:row>
      <xdr:rowOff>78994</xdr:rowOff>
    </xdr:to>
    <xdr:cxnSp macro="">
      <xdr:nvCxnSpPr>
        <xdr:cNvPr id="369" name="直線コネクタ 368"/>
        <xdr:cNvCxnSpPr/>
      </xdr:nvCxnSpPr>
      <xdr:spPr>
        <a:xfrm>
          <a:off x="1320800" y="13705839"/>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71" name="テキスト ボックス 37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3" name="テキスト ボックス 372"/>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135637</xdr:rowOff>
    </xdr:from>
    <xdr:to>
      <xdr:col>24</xdr:col>
      <xdr:colOff>76200</xdr:colOff>
      <xdr:row>81</xdr:row>
      <xdr:rowOff>65787</xdr:rowOff>
    </xdr:to>
    <xdr:sp macro="" textlink="">
      <xdr:nvSpPr>
        <xdr:cNvPr id="379" name="楕円 378"/>
        <xdr:cNvSpPr/>
      </xdr:nvSpPr>
      <xdr:spPr>
        <a:xfrm>
          <a:off x="47752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44214</xdr:rowOff>
    </xdr:from>
    <xdr:ext cx="762000" cy="259045"/>
    <xdr:sp macro="" textlink="">
      <xdr:nvSpPr>
        <xdr:cNvPr id="380" name="公債費該当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69342</xdr:rowOff>
    </xdr:from>
    <xdr:to>
      <xdr:col>20</xdr:col>
      <xdr:colOff>38100</xdr:colOff>
      <xdr:row>81</xdr:row>
      <xdr:rowOff>170942</xdr:rowOff>
    </xdr:to>
    <xdr:sp macro="" textlink="">
      <xdr:nvSpPr>
        <xdr:cNvPr id="381" name="楕円 380"/>
        <xdr:cNvSpPr/>
      </xdr:nvSpPr>
      <xdr:spPr>
        <a:xfrm>
          <a:off x="39370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155719</xdr:rowOff>
    </xdr:from>
    <xdr:ext cx="736600" cy="259045"/>
    <xdr:sp macro="" textlink="">
      <xdr:nvSpPr>
        <xdr:cNvPr id="382" name="テキスト ボックス 381"/>
        <xdr:cNvSpPr txBox="1"/>
      </xdr:nvSpPr>
      <xdr:spPr>
        <a:xfrm>
          <a:off x="3606800" y="140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60198</xdr:rowOff>
    </xdr:from>
    <xdr:to>
      <xdr:col>15</xdr:col>
      <xdr:colOff>149225</xdr:colOff>
      <xdr:row>81</xdr:row>
      <xdr:rowOff>161798</xdr:rowOff>
    </xdr:to>
    <xdr:sp macro="" textlink="">
      <xdr:nvSpPr>
        <xdr:cNvPr id="383" name="楕円 382"/>
        <xdr:cNvSpPr/>
      </xdr:nvSpPr>
      <xdr:spPr>
        <a:xfrm>
          <a:off x="3048000" y="139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146575</xdr:rowOff>
    </xdr:from>
    <xdr:ext cx="762000" cy="259045"/>
    <xdr:sp macro="" textlink="">
      <xdr:nvSpPr>
        <xdr:cNvPr id="384" name="テキスト ボックス 383"/>
        <xdr:cNvSpPr txBox="1"/>
      </xdr:nvSpPr>
      <xdr:spPr>
        <a:xfrm>
          <a:off x="2717800" y="140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28194</xdr:rowOff>
    </xdr:from>
    <xdr:to>
      <xdr:col>11</xdr:col>
      <xdr:colOff>60325</xdr:colOff>
      <xdr:row>81</xdr:row>
      <xdr:rowOff>129794</xdr:rowOff>
    </xdr:to>
    <xdr:sp macro="" textlink="">
      <xdr:nvSpPr>
        <xdr:cNvPr id="385" name="楕円 384"/>
        <xdr:cNvSpPr/>
      </xdr:nvSpPr>
      <xdr:spPr>
        <a:xfrm>
          <a:off x="2159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114571</xdr:rowOff>
    </xdr:from>
    <xdr:ext cx="762000" cy="259045"/>
    <xdr:sp macro="" textlink="">
      <xdr:nvSpPr>
        <xdr:cNvPr id="386" name="テキスト ボックス 385"/>
        <xdr:cNvSpPr txBox="1"/>
      </xdr:nvSpPr>
      <xdr:spPr>
        <a:xfrm>
          <a:off x="1828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87" name="楕円 386"/>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88" name="テキスト ボックス 387"/>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ポイント減少した。主因は人件費、扶助費及びその他（繰出金）の減少である。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年度以降増加傾向であるので、多角的に経費の圧縮に努め、財政の弾力性の確保に努める。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75</xdr:row>
      <xdr:rowOff>79647</xdr:rowOff>
    </xdr:to>
    <xdr:cxnSp macro="">
      <xdr:nvCxnSpPr>
        <xdr:cNvPr id="423" name="直線コネクタ 422"/>
        <xdr:cNvCxnSpPr/>
      </xdr:nvCxnSpPr>
      <xdr:spPr>
        <a:xfrm flipV="1">
          <a:off x="15671800" y="12781643"/>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75</xdr:row>
      <xdr:rowOff>79647</xdr:rowOff>
    </xdr:to>
    <xdr:cxnSp macro="">
      <xdr:nvCxnSpPr>
        <xdr:cNvPr id="426" name="直線コネクタ 425"/>
        <xdr:cNvCxnSpPr/>
      </xdr:nvCxnSpPr>
      <xdr:spPr>
        <a:xfrm>
          <a:off x="14782800" y="1276858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64606</xdr:rowOff>
    </xdr:from>
    <xdr:ext cx="736600" cy="259045"/>
    <xdr:sp macro="" textlink="">
      <xdr:nvSpPr>
        <xdr:cNvPr id="428" name="テキスト ボックス 427"/>
        <xdr:cNvSpPr txBox="1"/>
      </xdr:nvSpPr>
      <xdr:spPr>
        <a:xfrm>
          <a:off x="15290800" y="130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81280</xdr:rowOff>
    </xdr:to>
    <xdr:cxnSp macro="">
      <xdr:nvCxnSpPr>
        <xdr:cNvPr id="429" name="直線コネクタ 428"/>
        <xdr:cNvCxnSpPr/>
      </xdr:nvCxnSpPr>
      <xdr:spPr>
        <a:xfrm>
          <a:off x="13893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1" name="テキスト ボックス 430"/>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2903</xdr:rowOff>
    </xdr:from>
    <xdr:to>
      <xdr:col>69</xdr:col>
      <xdr:colOff>92075</xdr:colOff>
      <xdr:row>74</xdr:row>
      <xdr:rowOff>35560</xdr:rowOff>
    </xdr:to>
    <xdr:cxnSp macro="">
      <xdr:nvCxnSpPr>
        <xdr:cNvPr id="432" name="直線コネクタ 431"/>
        <xdr:cNvCxnSpPr/>
      </xdr:nvCxnSpPr>
      <xdr:spPr>
        <a:xfrm>
          <a:off x="13004800" y="126902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3" name="フローチャート: 判断 432"/>
        <xdr:cNvSpPr/>
      </xdr:nvSpPr>
      <xdr:spPr>
        <a:xfrm>
          <a:off x="13843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77669</xdr:rowOff>
    </xdr:from>
    <xdr:ext cx="762000" cy="259045"/>
    <xdr:sp macro="" textlink="">
      <xdr:nvSpPr>
        <xdr:cNvPr id="434" name="テキスト ボックス 433"/>
        <xdr:cNvSpPr txBox="1"/>
      </xdr:nvSpPr>
      <xdr:spPr>
        <a:xfrm>
          <a:off x="13512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35" name="フローチャート: 判断 434"/>
        <xdr:cNvSpPr/>
      </xdr:nvSpPr>
      <xdr:spPr>
        <a:xfrm>
          <a:off x="12954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31948</xdr:rowOff>
    </xdr:from>
    <xdr:ext cx="762000" cy="259045"/>
    <xdr:sp macro="" textlink="">
      <xdr:nvSpPr>
        <xdr:cNvPr id="436" name="テキスト ボックス 435"/>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43543</xdr:rowOff>
    </xdr:from>
    <xdr:to>
      <xdr:col>82</xdr:col>
      <xdr:colOff>158750</xdr:colOff>
      <xdr:row>74</xdr:row>
      <xdr:rowOff>145143</xdr:rowOff>
    </xdr:to>
    <xdr:sp macro="" textlink="">
      <xdr:nvSpPr>
        <xdr:cNvPr id="442" name="楕円 441"/>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60070</xdr:rowOff>
    </xdr:from>
    <xdr:ext cx="762000" cy="259045"/>
    <xdr:sp macro="" textlink="">
      <xdr:nvSpPr>
        <xdr:cNvPr id="443" name="公債費以外該当値テキスト"/>
        <xdr:cNvSpPr txBox="1"/>
      </xdr:nvSpPr>
      <xdr:spPr>
        <a:xfrm>
          <a:off x="16598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28847</xdr:rowOff>
    </xdr:from>
    <xdr:to>
      <xdr:col>78</xdr:col>
      <xdr:colOff>120650</xdr:colOff>
      <xdr:row>75</xdr:row>
      <xdr:rowOff>130447</xdr:rowOff>
    </xdr:to>
    <xdr:sp macro="" textlink="">
      <xdr:nvSpPr>
        <xdr:cNvPr id="444" name="楕円 443"/>
        <xdr:cNvSpPr/>
      </xdr:nvSpPr>
      <xdr:spPr>
        <a:xfrm>
          <a:off x="15621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140624</xdr:rowOff>
    </xdr:from>
    <xdr:ext cx="736600" cy="259045"/>
    <xdr:sp macro="" textlink="">
      <xdr:nvSpPr>
        <xdr:cNvPr id="445" name="テキスト ボックス 444"/>
        <xdr:cNvSpPr txBox="1"/>
      </xdr:nvSpPr>
      <xdr:spPr>
        <a:xfrm>
          <a:off x="15290800" y="1265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46" name="楕円 445"/>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47" name="テキスト ボックス 446"/>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48" name="楕円 447"/>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49" name="テキスト ボックス 448"/>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123553</xdr:rowOff>
    </xdr:from>
    <xdr:to>
      <xdr:col>65</xdr:col>
      <xdr:colOff>53975</xdr:colOff>
      <xdr:row>74</xdr:row>
      <xdr:rowOff>53703</xdr:rowOff>
    </xdr:to>
    <xdr:sp macro="" textlink="">
      <xdr:nvSpPr>
        <xdr:cNvPr id="450" name="楕円 449"/>
        <xdr:cNvSpPr/>
      </xdr:nvSpPr>
      <xdr:spPr>
        <a:xfrm>
          <a:off x="12954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63880</xdr:rowOff>
    </xdr:from>
    <xdr:ext cx="762000" cy="259045"/>
    <xdr:sp macro="" textlink="">
      <xdr:nvSpPr>
        <xdr:cNvPr id="451" name="テキスト ボックス 450"/>
        <xdr:cNvSpPr txBox="1"/>
      </xdr:nvSpPr>
      <xdr:spPr>
        <a:xfrm>
          <a:off x="12623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83103</xdr:rowOff>
    </xdr:from>
    <xdr:to>
      <xdr:col>29</xdr:col>
      <xdr:colOff>127000</xdr:colOff>
      <xdr:row>14</xdr:row>
      <xdr:rowOff>9128</xdr:rowOff>
    </xdr:to>
    <xdr:cxnSp macro="">
      <xdr:nvCxnSpPr>
        <xdr:cNvPr id="48" name="直線コネクタ 47"/>
        <xdr:cNvCxnSpPr/>
      </xdr:nvCxnSpPr>
      <xdr:spPr bwMode="auto">
        <a:xfrm flipV="1">
          <a:off x="5003800" y="2359578"/>
          <a:ext cx="647700" cy="9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9128</xdr:rowOff>
    </xdr:from>
    <xdr:to>
      <xdr:col>26</xdr:col>
      <xdr:colOff>50800</xdr:colOff>
      <xdr:row>14</xdr:row>
      <xdr:rowOff>151098</xdr:rowOff>
    </xdr:to>
    <xdr:cxnSp macro="">
      <xdr:nvCxnSpPr>
        <xdr:cNvPr id="51" name="直線コネクタ 50"/>
        <xdr:cNvCxnSpPr/>
      </xdr:nvCxnSpPr>
      <xdr:spPr bwMode="auto">
        <a:xfrm flipV="1">
          <a:off x="4305300" y="2457053"/>
          <a:ext cx="698500" cy="14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124870</xdr:rowOff>
    </xdr:from>
    <xdr:ext cx="736600" cy="259045"/>
    <xdr:sp macro="" textlink="">
      <xdr:nvSpPr>
        <xdr:cNvPr id="53" name="テキスト ボックス 52"/>
        <xdr:cNvSpPr txBox="1"/>
      </xdr:nvSpPr>
      <xdr:spPr>
        <a:xfrm>
          <a:off x="4622800" y="274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151098</xdr:rowOff>
    </xdr:from>
    <xdr:to>
      <xdr:col>22</xdr:col>
      <xdr:colOff>114300</xdr:colOff>
      <xdr:row>15</xdr:row>
      <xdr:rowOff>34283</xdr:rowOff>
    </xdr:to>
    <xdr:cxnSp macro="">
      <xdr:nvCxnSpPr>
        <xdr:cNvPr id="54" name="直線コネクタ 53"/>
        <xdr:cNvCxnSpPr/>
      </xdr:nvCxnSpPr>
      <xdr:spPr bwMode="auto">
        <a:xfrm flipV="1">
          <a:off x="3606800" y="2599023"/>
          <a:ext cx="698500" cy="5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81315</xdr:rowOff>
    </xdr:from>
    <xdr:to>
      <xdr:col>22</xdr:col>
      <xdr:colOff>165100</xdr:colOff>
      <xdr:row>16</xdr:row>
      <xdr:rowOff>11465</xdr:rowOff>
    </xdr:to>
    <xdr:sp macro="" textlink="">
      <xdr:nvSpPr>
        <xdr:cNvPr id="55" name="フローチャート: 判断 54"/>
        <xdr:cNvSpPr/>
      </xdr:nvSpPr>
      <xdr:spPr bwMode="auto">
        <a:xfrm>
          <a:off x="42545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167692</xdr:rowOff>
    </xdr:from>
    <xdr:ext cx="762000" cy="259045"/>
    <xdr:sp macro="" textlink="">
      <xdr:nvSpPr>
        <xdr:cNvPr id="56" name="テキスト ボックス 55"/>
        <xdr:cNvSpPr txBox="1"/>
      </xdr:nvSpPr>
      <xdr:spPr>
        <a:xfrm>
          <a:off x="3924300" y="27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34283</xdr:rowOff>
    </xdr:from>
    <xdr:to>
      <xdr:col>18</xdr:col>
      <xdr:colOff>177800</xdr:colOff>
      <xdr:row>15</xdr:row>
      <xdr:rowOff>68399</xdr:rowOff>
    </xdr:to>
    <xdr:cxnSp macro="">
      <xdr:nvCxnSpPr>
        <xdr:cNvPr id="57" name="直線コネクタ 56"/>
        <xdr:cNvCxnSpPr/>
      </xdr:nvCxnSpPr>
      <xdr:spPr bwMode="auto">
        <a:xfrm flipV="1">
          <a:off x="2908300" y="2653658"/>
          <a:ext cx="698500" cy="3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97179</xdr:rowOff>
    </xdr:from>
    <xdr:to>
      <xdr:col>19</xdr:col>
      <xdr:colOff>38100</xdr:colOff>
      <xdr:row>16</xdr:row>
      <xdr:rowOff>27329</xdr:rowOff>
    </xdr:to>
    <xdr:sp macro="" textlink="">
      <xdr:nvSpPr>
        <xdr:cNvPr id="58" name="フローチャート: 判断 57"/>
        <xdr:cNvSpPr/>
      </xdr:nvSpPr>
      <xdr:spPr bwMode="auto">
        <a:xfrm>
          <a:off x="35560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12106</xdr:rowOff>
    </xdr:from>
    <xdr:ext cx="762000" cy="259045"/>
    <xdr:sp macro="" textlink="">
      <xdr:nvSpPr>
        <xdr:cNvPr id="59" name="テキスト ボックス 58"/>
        <xdr:cNvSpPr txBox="1"/>
      </xdr:nvSpPr>
      <xdr:spPr>
        <a:xfrm>
          <a:off x="3225800" y="280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132301</xdr:rowOff>
    </xdr:from>
    <xdr:to>
      <xdr:col>15</xdr:col>
      <xdr:colOff>101600</xdr:colOff>
      <xdr:row>16</xdr:row>
      <xdr:rowOff>62451</xdr:rowOff>
    </xdr:to>
    <xdr:sp macro="" textlink="">
      <xdr:nvSpPr>
        <xdr:cNvPr id="60" name="フローチャート: 判断 59"/>
        <xdr:cNvSpPr/>
      </xdr:nvSpPr>
      <xdr:spPr bwMode="auto">
        <a:xfrm>
          <a:off x="2857500" y="27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47228</xdr:rowOff>
    </xdr:from>
    <xdr:ext cx="762000" cy="259045"/>
    <xdr:sp macro="" textlink="">
      <xdr:nvSpPr>
        <xdr:cNvPr id="61" name="テキスト ボックス 60"/>
        <xdr:cNvSpPr txBox="1"/>
      </xdr:nvSpPr>
      <xdr:spPr>
        <a:xfrm>
          <a:off x="2527300" y="28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32303</xdr:rowOff>
    </xdr:from>
    <xdr:to>
      <xdr:col>29</xdr:col>
      <xdr:colOff>177800</xdr:colOff>
      <xdr:row>13</xdr:row>
      <xdr:rowOff>133903</xdr:rowOff>
    </xdr:to>
    <xdr:sp macro="" textlink="">
      <xdr:nvSpPr>
        <xdr:cNvPr id="67" name="楕円 66"/>
        <xdr:cNvSpPr/>
      </xdr:nvSpPr>
      <xdr:spPr bwMode="auto">
        <a:xfrm>
          <a:off x="5600700" y="230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48830</xdr:rowOff>
    </xdr:from>
    <xdr:ext cx="762000" cy="259045"/>
    <xdr:sp macro="" textlink="">
      <xdr:nvSpPr>
        <xdr:cNvPr id="68" name="人口1人当たり決算額の推移該当値テキスト130"/>
        <xdr:cNvSpPr txBox="1"/>
      </xdr:nvSpPr>
      <xdr:spPr>
        <a:xfrm>
          <a:off x="5740400" y="215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129778</xdr:rowOff>
    </xdr:from>
    <xdr:to>
      <xdr:col>26</xdr:col>
      <xdr:colOff>101600</xdr:colOff>
      <xdr:row>14</xdr:row>
      <xdr:rowOff>59928</xdr:rowOff>
    </xdr:to>
    <xdr:sp macro="" textlink="">
      <xdr:nvSpPr>
        <xdr:cNvPr id="69" name="楕円 68"/>
        <xdr:cNvSpPr/>
      </xdr:nvSpPr>
      <xdr:spPr bwMode="auto">
        <a:xfrm>
          <a:off x="4953000" y="24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70105</xdr:rowOff>
    </xdr:from>
    <xdr:ext cx="736600" cy="259045"/>
    <xdr:sp macro="" textlink="">
      <xdr:nvSpPr>
        <xdr:cNvPr id="70" name="テキスト ボックス 69"/>
        <xdr:cNvSpPr txBox="1"/>
      </xdr:nvSpPr>
      <xdr:spPr>
        <a:xfrm>
          <a:off x="4622800" y="217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100298</xdr:rowOff>
    </xdr:from>
    <xdr:to>
      <xdr:col>22</xdr:col>
      <xdr:colOff>165100</xdr:colOff>
      <xdr:row>15</xdr:row>
      <xdr:rowOff>30448</xdr:rowOff>
    </xdr:to>
    <xdr:sp macro="" textlink="">
      <xdr:nvSpPr>
        <xdr:cNvPr id="71" name="楕円 70"/>
        <xdr:cNvSpPr/>
      </xdr:nvSpPr>
      <xdr:spPr bwMode="auto">
        <a:xfrm>
          <a:off x="4254500" y="254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40625</xdr:rowOff>
    </xdr:from>
    <xdr:ext cx="762000" cy="259045"/>
    <xdr:sp macro="" textlink="">
      <xdr:nvSpPr>
        <xdr:cNvPr id="72" name="テキスト ボックス 71"/>
        <xdr:cNvSpPr txBox="1"/>
      </xdr:nvSpPr>
      <xdr:spPr>
        <a:xfrm>
          <a:off x="3924300" y="231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154933</xdr:rowOff>
    </xdr:from>
    <xdr:to>
      <xdr:col>19</xdr:col>
      <xdr:colOff>38100</xdr:colOff>
      <xdr:row>15</xdr:row>
      <xdr:rowOff>85083</xdr:rowOff>
    </xdr:to>
    <xdr:sp macro="" textlink="">
      <xdr:nvSpPr>
        <xdr:cNvPr id="73" name="楕円 72"/>
        <xdr:cNvSpPr/>
      </xdr:nvSpPr>
      <xdr:spPr bwMode="auto">
        <a:xfrm>
          <a:off x="3556000" y="2602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95260</xdr:rowOff>
    </xdr:from>
    <xdr:ext cx="762000" cy="259045"/>
    <xdr:sp macro="" textlink="">
      <xdr:nvSpPr>
        <xdr:cNvPr id="74" name="テキスト ボックス 73"/>
        <xdr:cNvSpPr txBox="1"/>
      </xdr:nvSpPr>
      <xdr:spPr>
        <a:xfrm>
          <a:off x="3225800" y="237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17599</xdr:rowOff>
    </xdr:from>
    <xdr:to>
      <xdr:col>15</xdr:col>
      <xdr:colOff>101600</xdr:colOff>
      <xdr:row>15</xdr:row>
      <xdr:rowOff>119199</xdr:rowOff>
    </xdr:to>
    <xdr:sp macro="" textlink="">
      <xdr:nvSpPr>
        <xdr:cNvPr id="75" name="楕円 74"/>
        <xdr:cNvSpPr/>
      </xdr:nvSpPr>
      <xdr:spPr bwMode="auto">
        <a:xfrm>
          <a:off x="2857500" y="263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129376</xdr:rowOff>
    </xdr:from>
    <xdr:ext cx="762000" cy="259045"/>
    <xdr:sp macro="" textlink="">
      <xdr:nvSpPr>
        <xdr:cNvPr id="76" name="テキスト ボックス 75"/>
        <xdr:cNvSpPr txBox="1"/>
      </xdr:nvSpPr>
      <xdr:spPr>
        <a:xfrm>
          <a:off x="2527300" y="24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57917</xdr:rowOff>
    </xdr:from>
    <xdr:to>
      <xdr:col>29</xdr:col>
      <xdr:colOff>127000</xdr:colOff>
      <xdr:row>34</xdr:row>
      <xdr:rowOff>83045</xdr:rowOff>
    </xdr:to>
    <xdr:cxnSp macro="">
      <xdr:nvCxnSpPr>
        <xdr:cNvPr id="107" name="直線コネクタ 106"/>
        <xdr:cNvCxnSpPr/>
      </xdr:nvCxnSpPr>
      <xdr:spPr bwMode="auto">
        <a:xfrm>
          <a:off x="5003800" y="6325367"/>
          <a:ext cx="647700" cy="2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57917</xdr:rowOff>
    </xdr:from>
    <xdr:to>
      <xdr:col>26</xdr:col>
      <xdr:colOff>50800</xdr:colOff>
      <xdr:row>34</xdr:row>
      <xdr:rowOff>123324</xdr:rowOff>
    </xdr:to>
    <xdr:cxnSp macro="">
      <xdr:nvCxnSpPr>
        <xdr:cNvPr id="110" name="直線コネクタ 109"/>
        <xdr:cNvCxnSpPr/>
      </xdr:nvCxnSpPr>
      <xdr:spPr bwMode="auto">
        <a:xfrm flipV="1">
          <a:off x="4305300" y="6325367"/>
          <a:ext cx="698500" cy="6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84176</xdr:rowOff>
    </xdr:from>
    <xdr:ext cx="736600" cy="259045"/>
    <xdr:sp macro="" textlink="">
      <xdr:nvSpPr>
        <xdr:cNvPr id="112" name="テキスト ボックス 111"/>
        <xdr:cNvSpPr txBox="1"/>
      </xdr:nvSpPr>
      <xdr:spPr>
        <a:xfrm>
          <a:off x="4622800" y="669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123324</xdr:rowOff>
    </xdr:from>
    <xdr:to>
      <xdr:col>22</xdr:col>
      <xdr:colOff>114300</xdr:colOff>
      <xdr:row>34</xdr:row>
      <xdr:rowOff>234497</xdr:rowOff>
    </xdr:to>
    <xdr:cxnSp macro="">
      <xdr:nvCxnSpPr>
        <xdr:cNvPr id="113" name="直線コネクタ 112"/>
        <xdr:cNvCxnSpPr/>
      </xdr:nvCxnSpPr>
      <xdr:spPr bwMode="auto">
        <a:xfrm flipV="1">
          <a:off x="3606800" y="6390774"/>
          <a:ext cx="698500" cy="11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15493</xdr:rowOff>
    </xdr:from>
    <xdr:to>
      <xdr:col>22</xdr:col>
      <xdr:colOff>165100</xdr:colOff>
      <xdr:row>35</xdr:row>
      <xdr:rowOff>117093</xdr:rowOff>
    </xdr:to>
    <xdr:sp macro="" textlink="">
      <xdr:nvSpPr>
        <xdr:cNvPr id="114" name="フローチャート: 判断 113"/>
        <xdr:cNvSpPr/>
      </xdr:nvSpPr>
      <xdr:spPr bwMode="auto">
        <a:xfrm>
          <a:off x="42545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101870</xdr:rowOff>
    </xdr:from>
    <xdr:ext cx="762000" cy="259045"/>
    <xdr:sp macro="" textlink="">
      <xdr:nvSpPr>
        <xdr:cNvPr id="115" name="テキスト ボックス 114"/>
        <xdr:cNvSpPr txBox="1"/>
      </xdr:nvSpPr>
      <xdr:spPr>
        <a:xfrm>
          <a:off x="3924300" y="67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234497</xdr:rowOff>
    </xdr:from>
    <xdr:to>
      <xdr:col>18</xdr:col>
      <xdr:colOff>177800</xdr:colOff>
      <xdr:row>34</xdr:row>
      <xdr:rowOff>235283</xdr:rowOff>
    </xdr:to>
    <xdr:cxnSp macro="">
      <xdr:nvCxnSpPr>
        <xdr:cNvPr id="116" name="直線コネクタ 115"/>
        <xdr:cNvCxnSpPr/>
      </xdr:nvCxnSpPr>
      <xdr:spPr bwMode="auto">
        <a:xfrm flipV="1">
          <a:off x="2908300" y="6501947"/>
          <a:ext cx="698500" cy="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11607</xdr:rowOff>
    </xdr:from>
    <xdr:to>
      <xdr:col>19</xdr:col>
      <xdr:colOff>38100</xdr:colOff>
      <xdr:row>35</xdr:row>
      <xdr:rowOff>113207</xdr:rowOff>
    </xdr:to>
    <xdr:sp macro="" textlink="">
      <xdr:nvSpPr>
        <xdr:cNvPr id="117" name="フローチャート: 判断 116"/>
        <xdr:cNvSpPr/>
      </xdr:nvSpPr>
      <xdr:spPr bwMode="auto">
        <a:xfrm>
          <a:off x="35560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97984</xdr:rowOff>
    </xdr:from>
    <xdr:ext cx="762000" cy="259045"/>
    <xdr:sp macro="" textlink="">
      <xdr:nvSpPr>
        <xdr:cNvPr id="118" name="テキスト ボックス 117"/>
        <xdr:cNvSpPr txBox="1"/>
      </xdr:nvSpPr>
      <xdr:spPr>
        <a:xfrm>
          <a:off x="3225800" y="670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119" name="フローチャート: 判断 118"/>
        <xdr:cNvSpPr/>
      </xdr:nvSpPr>
      <xdr:spPr bwMode="auto">
        <a:xfrm>
          <a:off x="2857500" y="6617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93476</xdr:rowOff>
    </xdr:from>
    <xdr:ext cx="762000" cy="259045"/>
    <xdr:sp macro="" textlink="">
      <xdr:nvSpPr>
        <xdr:cNvPr id="120" name="テキスト ボックス 119"/>
        <xdr:cNvSpPr txBox="1"/>
      </xdr:nvSpPr>
      <xdr:spPr>
        <a:xfrm>
          <a:off x="2527300" y="67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32245</xdr:rowOff>
    </xdr:from>
    <xdr:to>
      <xdr:col>29</xdr:col>
      <xdr:colOff>177800</xdr:colOff>
      <xdr:row>34</xdr:row>
      <xdr:rowOff>133845</xdr:rowOff>
    </xdr:to>
    <xdr:sp macro="" textlink="">
      <xdr:nvSpPr>
        <xdr:cNvPr id="126" name="楕円 125"/>
        <xdr:cNvSpPr/>
      </xdr:nvSpPr>
      <xdr:spPr bwMode="auto">
        <a:xfrm>
          <a:off x="5600700" y="629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220222</xdr:rowOff>
    </xdr:from>
    <xdr:ext cx="762000" cy="259045"/>
    <xdr:sp macro="" textlink="">
      <xdr:nvSpPr>
        <xdr:cNvPr id="127" name="人口1人当たり決算額の推移該当値テキスト445"/>
        <xdr:cNvSpPr txBox="1"/>
      </xdr:nvSpPr>
      <xdr:spPr>
        <a:xfrm>
          <a:off x="5740400" y="61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7117</xdr:rowOff>
    </xdr:from>
    <xdr:to>
      <xdr:col>26</xdr:col>
      <xdr:colOff>101600</xdr:colOff>
      <xdr:row>34</xdr:row>
      <xdr:rowOff>108717</xdr:rowOff>
    </xdr:to>
    <xdr:sp macro="" textlink="">
      <xdr:nvSpPr>
        <xdr:cNvPr id="128" name="楕円 127"/>
        <xdr:cNvSpPr/>
      </xdr:nvSpPr>
      <xdr:spPr bwMode="auto">
        <a:xfrm>
          <a:off x="4953000" y="627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118894</xdr:rowOff>
    </xdr:from>
    <xdr:ext cx="736600" cy="259045"/>
    <xdr:sp macro="" textlink="">
      <xdr:nvSpPr>
        <xdr:cNvPr id="129" name="テキスト ボックス 128"/>
        <xdr:cNvSpPr txBox="1"/>
      </xdr:nvSpPr>
      <xdr:spPr>
        <a:xfrm>
          <a:off x="4622800" y="604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72524</xdr:rowOff>
    </xdr:from>
    <xdr:to>
      <xdr:col>22</xdr:col>
      <xdr:colOff>165100</xdr:colOff>
      <xdr:row>34</xdr:row>
      <xdr:rowOff>174124</xdr:rowOff>
    </xdr:to>
    <xdr:sp macro="" textlink="">
      <xdr:nvSpPr>
        <xdr:cNvPr id="130" name="楕円 129"/>
        <xdr:cNvSpPr/>
      </xdr:nvSpPr>
      <xdr:spPr bwMode="auto">
        <a:xfrm>
          <a:off x="4254500" y="633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184301</xdr:rowOff>
    </xdr:from>
    <xdr:ext cx="762000" cy="259045"/>
    <xdr:sp macro="" textlink="">
      <xdr:nvSpPr>
        <xdr:cNvPr id="131" name="テキスト ボックス 130"/>
        <xdr:cNvSpPr txBox="1"/>
      </xdr:nvSpPr>
      <xdr:spPr>
        <a:xfrm>
          <a:off x="3924300" y="610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183697</xdr:rowOff>
    </xdr:from>
    <xdr:to>
      <xdr:col>19</xdr:col>
      <xdr:colOff>38100</xdr:colOff>
      <xdr:row>34</xdr:row>
      <xdr:rowOff>285297</xdr:rowOff>
    </xdr:to>
    <xdr:sp macro="" textlink="">
      <xdr:nvSpPr>
        <xdr:cNvPr id="132" name="楕円 131"/>
        <xdr:cNvSpPr/>
      </xdr:nvSpPr>
      <xdr:spPr bwMode="auto">
        <a:xfrm>
          <a:off x="3556000" y="645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295474</xdr:rowOff>
    </xdr:from>
    <xdr:ext cx="762000" cy="259045"/>
    <xdr:sp macro="" textlink="">
      <xdr:nvSpPr>
        <xdr:cNvPr id="133" name="テキスト ボックス 132"/>
        <xdr:cNvSpPr txBox="1"/>
      </xdr:nvSpPr>
      <xdr:spPr>
        <a:xfrm>
          <a:off x="3225800" y="622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184483</xdr:rowOff>
    </xdr:from>
    <xdr:to>
      <xdr:col>15</xdr:col>
      <xdr:colOff>101600</xdr:colOff>
      <xdr:row>34</xdr:row>
      <xdr:rowOff>286083</xdr:rowOff>
    </xdr:to>
    <xdr:sp macro="" textlink="">
      <xdr:nvSpPr>
        <xdr:cNvPr id="134" name="楕円 133"/>
        <xdr:cNvSpPr/>
      </xdr:nvSpPr>
      <xdr:spPr bwMode="auto">
        <a:xfrm>
          <a:off x="2857500" y="645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296260</xdr:rowOff>
    </xdr:from>
    <xdr:ext cx="762000" cy="259045"/>
    <xdr:sp macro="" textlink="">
      <xdr:nvSpPr>
        <xdr:cNvPr id="135" name="テキスト ボックス 134"/>
        <xdr:cNvSpPr txBox="1"/>
      </xdr:nvSpPr>
      <xdr:spPr>
        <a:xfrm>
          <a:off x="2527300" y="622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30310</xdr:rowOff>
    </xdr:from>
    <xdr:to>
      <xdr:col>24</xdr:col>
      <xdr:colOff>63500</xdr:colOff>
      <xdr:row>34</xdr:row>
      <xdr:rowOff>83062</xdr:rowOff>
    </xdr:to>
    <xdr:cxnSp macro="">
      <xdr:nvCxnSpPr>
        <xdr:cNvPr id="59" name="直線コネクタ 58"/>
        <xdr:cNvCxnSpPr/>
      </xdr:nvCxnSpPr>
      <xdr:spPr>
        <a:xfrm flipV="1">
          <a:off x="3797300" y="5859610"/>
          <a:ext cx="8382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83062</xdr:rowOff>
    </xdr:from>
    <xdr:to>
      <xdr:col>19</xdr:col>
      <xdr:colOff>177800</xdr:colOff>
      <xdr:row>36</xdr:row>
      <xdr:rowOff>99229</xdr:rowOff>
    </xdr:to>
    <xdr:cxnSp macro="">
      <xdr:nvCxnSpPr>
        <xdr:cNvPr id="62" name="直線コネクタ 61"/>
        <xdr:cNvCxnSpPr/>
      </xdr:nvCxnSpPr>
      <xdr:spPr>
        <a:xfrm flipV="1">
          <a:off x="2908300" y="5912362"/>
          <a:ext cx="889000" cy="3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90592</xdr:rowOff>
    </xdr:from>
    <xdr:to>
      <xdr:col>20</xdr:col>
      <xdr:colOff>38100</xdr:colOff>
      <xdr:row>36</xdr:row>
      <xdr:rowOff>20742</xdr:rowOff>
    </xdr:to>
    <xdr:sp macro="" textlink="">
      <xdr:nvSpPr>
        <xdr:cNvPr id="63" name="フローチャート: 判断 62"/>
        <xdr:cNvSpPr/>
      </xdr:nvSpPr>
      <xdr:spPr>
        <a:xfrm>
          <a:off x="3746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11869</xdr:rowOff>
    </xdr:from>
    <xdr:ext cx="599010" cy="259045"/>
    <xdr:sp macro="" textlink="">
      <xdr:nvSpPr>
        <xdr:cNvPr id="64" name="テキスト ボックス 63"/>
        <xdr:cNvSpPr txBox="1"/>
      </xdr:nvSpPr>
      <xdr:spPr>
        <a:xfrm>
          <a:off x="3497795" y="61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99229</xdr:rowOff>
    </xdr:from>
    <xdr:to>
      <xdr:col>15</xdr:col>
      <xdr:colOff>50800</xdr:colOff>
      <xdr:row>37</xdr:row>
      <xdr:rowOff>23260</xdr:rowOff>
    </xdr:to>
    <xdr:cxnSp macro="">
      <xdr:nvCxnSpPr>
        <xdr:cNvPr id="65" name="直線コネクタ 64"/>
        <xdr:cNvCxnSpPr/>
      </xdr:nvCxnSpPr>
      <xdr:spPr>
        <a:xfrm flipV="1">
          <a:off x="2019300" y="6271429"/>
          <a:ext cx="889000" cy="9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64110</xdr:rowOff>
    </xdr:from>
    <xdr:to>
      <xdr:col>15</xdr:col>
      <xdr:colOff>101600</xdr:colOff>
      <xdr:row>36</xdr:row>
      <xdr:rowOff>165710</xdr:rowOff>
    </xdr:to>
    <xdr:sp macro="" textlink="">
      <xdr:nvSpPr>
        <xdr:cNvPr id="66" name="フローチャート: 判断 65"/>
        <xdr:cNvSpPr/>
      </xdr:nvSpPr>
      <xdr:spPr>
        <a:xfrm>
          <a:off x="2857500" y="62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156837</xdr:rowOff>
    </xdr:from>
    <xdr:ext cx="599010" cy="259045"/>
    <xdr:sp macro="" textlink="">
      <xdr:nvSpPr>
        <xdr:cNvPr id="67" name="テキスト ボックス 66"/>
        <xdr:cNvSpPr txBox="1"/>
      </xdr:nvSpPr>
      <xdr:spPr>
        <a:xfrm>
          <a:off x="2608795" y="632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23260</xdr:rowOff>
    </xdr:from>
    <xdr:to>
      <xdr:col>10</xdr:col>
      <xdr:colOff>114300</xdr:colOff>
      <xdr:row>37</xdr:row>
      <xdr:rowOff>73982</xdr:rowOff>
    </xdr:to>
    <xdr:cxnSp macro="">
      <xdr:nvCxnSpPr>
        <xdr:cNvPr id="68" name="直線コネクタ 67"/>
        <xdr:cNvCxnSpPr/>
      </xdr:nvCxnSpPr>
      <xdr:spPr>
        <a:xfrm flipV="1">
          <a:off x="1130300" y="6366910"/>
          <a:ext cx="889000" cy="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89293</xdr:rowOff>
    </xdr:from>
    <xdr:to>
      <xdr:col>10</xdr:col>
      <xdr:colOff>165100</xdr:colOff>
      <xdr:row>37</xdr:row>
      <xdr:rowOff>19443</xdr:rowOff>
    </xdr:to>
    <xdr:sp macro="" textlink="">
      <xdr:nvSpPr>
        <xdr:cNvPr id="69" name="フローチャート: 判断 68"/>
        <xdr:cNvSpPr/>
      </xdr:nvSpPr>
      <xdr:spPr>
        <a:xfrm>
          <a:off x="1968500" y="626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35970</xdr:rowOff>
    </xdr:from>
    <xdr:ext cx="599010" cy="259045"/>
    <xdr:sp macro="" textlink="">
      <xdr:nvSpPr>
        <xdr:cNvPr id="70" name="テキスト ボックス 69"/>
        <xdr:cNvSpPr txBox="1"/>
      </xdr:nvSpPr>
      <xdr:spPr>
        <a:xfrm>
          <a:off x="1719795" y="60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108486</xdr:rowOff>
    </xdr:from>
    <xdr:to>
      <xdr:col>6</xdr:col>
      <xdr:colOff>38100</xdr:colOff>
      <xdr:row>37</xdr:row>
      <xdr:rowOff>38636</xdr:rowOff>
    </xdr:to>
    <xdr:sp macro="" textlink="">
      <xdr:nvSpPr>
        <xdr:cNvPr id="71" name="フローチャート: 判断 70"/>
        <xdr:cNvSpPr/>
      </xdr:nvSpPr>
      <xdr:spPr>
        <a:xfrm>
          <a:off x="1079500" y="628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55163</xdr:rowOff>
    </xdr:from>
    <xdr:ext cx="599010" cy="259045"/>
    <xdr:sp macro="" textlink="">
      <xdr:nvSpPr>
        <xdr:cNvPr id="72" name="テキスト ボックス 71"/>
        <xdr:cNvSpPr txBox="1"/>
      </xdr:nvSpPr>
      <xdr:spPr>
        <a:xfrm>
          <a:off x="830795" y="605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150960</xdr:rowOff>
    </xdr:from>
    <xdr:to>
      <xdr:col>24</xdr:col>
      <xdr:colOff>114300</xdr:colOff>
      <xdr:row>34</xdr:row>
      <xdr:rowOff>81110</xdr:rowOff>
    </xdr:to>
    <xdr:sp macro="" textlink="">
      <xdr:nvSpPr>
        <xdr:cNvPr id="78" name="楕円 77"/>
        <xdr:cNvSpPr/>
      </xdr:nvSpPr>
      <xdr:spPr>
        <a:xfrm>
          <a:off x="4584700" y="58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2387</xdr:rowOff>
    </xdr:from>
    <xdr:ext cx="599010" cy="259045"/>
    <xdr:sp macro="" textlink="">
      <xdr:nvSpPr>
        <xdr:cNvPr id="79" name="人件費該当値テキスト"/>
        <xdr:cNvSpPr txBox="1"/>
      </xdr:nvSpPr>
      <xdr:spPr>
        <a:xfrm>
          <a:off x="4686300" y="566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32262</xdr:rowOff>
    </xdr:from>
    <xdr:to>
      <xdr:col>20</xdr:col>
      <xdr:colOff>38100</xdr:colOff>
      <xdr:row>34</xdr:row>
      <xdr:rowOff>133862</xdr:rowOff>
    </xdr:to>
    <xdr:sp macro="" textlink="">
      <xdr:nvSpPr>
        <xdr:cNvPr id="80" name="楕円 79"/>
        <xdr:cNvSpPr/>
      </xdr:nvSpPr>
      <xdr:spPr>
        <a:xfrm>
          <a:off x="3746500" y="58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150389</xdr:rowOff>
    </xdr:from>
    <xdr:ext cx="599010" cy="259045"/>
    <xdr:sp macro="" textlink="">
      <xdr:nvSpPr>
        <xdr:cNvPr id="81" name="テキスト ボックス 80"/>
        <xdr:cNvSpPr txBox="1"/>
      </xdr:nvSpPr>
      <xdr:spPr>
        <a:xfrm>
          <a:off x="3497795" y="563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48429</xdr:rowOff>
    </xdr:from>
    <xdr:to>
      <xdr:col>15</xdr:col>
      <xdr:colOff>101600</xdr:colOff>
      <xdr:row>36</xdr:row>
      <xdr:rowOff>150029</xdr:rowOff>
    </xdr:to>
    <xdr:sp macro="" textlink="">
      <xdr:nvSpPr>
        <xdr:cNvPr id="82" name="楕円 81"/>
        <xdr:cNvSpPr/>
      </xdr:nvSpPr>
      <xdr:spPr>
        <a:xfrm>
          <a:off x="2857500" y="62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166556</xdr:rowOff>
    </xdr:from>
    <xdr:ext cx="599010" cy="259045"/>
    <xdr:sp macro="" textlink="">
      <xdr:nvSpPr>
        <xdr:cNvPr id="83" name="テキスト ボックス 82"/>
        <xdr:cNvSpPr txBox="1"/>
      </xdr:nvSpPr>
      <xdr:spPr>
        <a:xfrm>
          <a:off x="2608795" y="599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143910</xdr:rowOff>
    </xdr:from>
    <xdr:to>
      <xdr:col>10</xdr:col>
      <xdr:colOff>165100</xdr:colOff>
      <xdr:row>37</xdr:row>
      <xdr:rowOff>74060</xdr:rowOff>
    </xdr:to>
    <xdr:sp macro="" textlink="">
      <xdr:nvSpPr>
        <xdr:cNvPr id="84" name="楕円 83"/>
        <xdr:cNvSpPr/>
      </xdr:nvSpPr>
      <xdr:spPr>
        <a:xfrm>
          <a:off x="1968500" y="63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65187</xdr:rowOff>
    </xdr:from>
    <xdr:ext cx="599010" cy="259045"/>
    <xdr:sp macro="" textlink="">
      <xdr:nvSpPr>
        <xdr:cNvPr id="85" name="テキスト ボックス 84"/>
        <xdr:cNvSpPr txBox="1"/>
      </xdr:nvSpPr>
      <xdr:spPr>
        <a:xfrm>
          <a:off x="1719795" y="64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23182</xdr:rowOff>
    </xdr:from>
    <xdr:to>
      <xdr:col>6</xdr:col>
      <xdr:colOff>38100</xdr:colOff>
      <xdr:row>37</xdr:row>
      <xdr:rowOff>124782</xdr:rowOff>
    </xdr:to>
    <xdr:sp macro="" textlink="">
      <xdr:nvSpPr>
        <xdr:cNvPr id="86" name="楕円 85"/>
        <xdr:cNvSpPr/>
      </xdr:nvSpPr>
      <xdr:spPr>
        <a:xfrm>
          <a:off x="1079500" y="63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115909</xdr:rowOff>
    </xdr:from>
    <xdr:ext cx="599010" cy="259045"/>
    <xdr:sp macro="" textlink="">
      <xdr:nvSpPr>
        <xdr:cNvPr id="87" name="テキスト ボックス 86"/>
        <xdr:cNvSpPr txBox="1"/>
      </xdr:nvSpPr>
      <xdr:spPr>
        <a:xfrm>
          <a:off x="830795" y="6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39478</xdr:rowOff>
    </xdr:from>
    <xdr:to>
      <xdr:col>24</xdr:col>
      <xdr:colOff>63500</xdr:colOff>
      <xdr:row>58</xdr:row>
      <xdr:rowOff>42863</xdr:rowOff>
    </xdr:to>
    <xdr:cxnSp macro="">
      <xdr:nvCxnSpPr>
        <xdr:cNvPr id="116" name="直線コネクタ 115"/>
        <xdr:cNvCxnSpPr/>
      </xdr:nvCxnSpPr>
      <xdr:spPr>
        <a:xfrm>
          <a:off x="3797300" y="9983578"/>
          <a:ext cx="8382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31487</xdr:rowOff>
    </xdr:from>
    <xdr:to>
      <xdr:col>19</xdr:col>
      <xdr:colOff>177800</xdr:colOff>
      <xdr:row>58</xdr:row>
      <xdr:rowOff>39478</xdr:rowOff>
    </xdr:to>
    <xdr:cxnSp macro="">
      <xdr:nvCxnSpPr>
        <xdr:cNvPr id="119" name="直線コネクタ 118"/>
        <xdr:cNvCxnSpPr/>
      </xdr:nvCxnSpPr>
      <xdr:spPr>
        <a:xfrm>
          <a:off x="2908300" y="9975587"/>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0" name="フローチャート: 判断 119"/>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88850</xdr:rowOff>
    </xdr:from>
    <xdr:ext cx="599010" cy="259045"/>
    <xdr:sp macro="" textlink="">
      <xdr:nvSpPr>
        <xdr:cNvPr id="121" name="テキスト ボックス 120"/>
        <xdr:cNvSpPr txBox="1"/>
      </xdr:nvSpPr>
      <xdr:spPr>
        <a:xfrm>
          <a:off x="3497795" y="96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5793</xdr:rowOff>
    </xdr:from>
    <xdr:to>
      <xdr:col>15</xdr:col>
      <xdr:colOff>50800</xdr:colOff>
      <xdr:row>58</xdr:row>
      <xdr:rowOff>31487</xdr:rowOff>
    </xdr:to>
    <xdr:cxnSp macro="">
      <xdr:nvCxnSpPr>
        <xdr:cNvPr id="122" name="直線コネクタ 121"/>
        <xdr:cNvCxnSpPr/>
      </xdr:nvCxnSpPr>
      <xdr:spPr>
        <a:xfrm>
          <a:off x="2019300" y="9949893"/>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145038</xdr:rowOff>
    </xdr:from>
    <xdr:to>
      <xdr:col>15</xdr:col>
      <xdr:colOff>101600</xdr:colOff>
      <xdr:row>58</xdr:row>
      <xdr:rowOff>75188</xdr:rowOff>
    </xdr:to>
    <xdr:sp macro="" textlink="">
      <xdr:nvSpPr>
        <xdr:cNvPr id="123" name="フローチャート: 判断 122"/>
        <xdr:cNvSpPr/>
      </xdr:nvSpPr>
      <xdr:spPr>
        <a:xfrm>
          <a:off x="2857500" y="99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91715</xdr:rowOff>
    </xdr:from>
    <xdr:ext cx="599010" cy="259045"/>
    <xdr:sp macro="" textlink="">
      <xdr:nvSpPr>
        <xdr:cNvPr id="124" name="テキスト ボックス 123"/>
        <xdr:cNvSpPr txBox="1"/>
      </xdr:nvSpPr>
      <xdr:spPr>
        <a:xfrm>
          <a:off x="2608795" y="96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46801</xdr:rowOff>
    </xdr:from>
    <xdr:to>
      <xdr:col>10</xdr:col>
      <xdr:colOff>114300</xdr:colOff>
      <xdr:row>58</xdr:row>
      <xdr:rowOff>5793</xdr:rowOff>
    </xdr:to>
    <xdr:cxnSp macro="">
      <xdr:nvCxnSpPr>
        <xdr:cNvPr id="125" name="直線コネクタ 124"/>
        <xdr:cNvCxnSpPr/>
      </xdr:nvCxnSpPr>
      <xdr:spPr>
        <a:xfrm>
          <a:off x="1130300" y="9648001"/>
          <a:ext cx="889000" cy="3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154702</xdr:rowOff>
    </xdr:from>
    <xdr:to>
      <xdr:col>10</xdr:col>
      <xdr:colOff>165100</xdr:colOff>
      <xdr:row>58</xdr:row>
      <xdr:rowOff>84852</xdr:rowOff>
    </xdr:to>
    <xdr:sp macro="" textlink="">
      <xdr:nvSpPr>
        <xdr:cNvPr id="126" name="フローチャート: 判断 125"/>
        <xdr:cNvSpPr/>
      </xdr:nvSpPr>
      <xdr:spPr>
        <a:xfrm>
          <a:off x="1968500" y="992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75979</xdr:rowOff>
    </xdr:from>
    <xdr:ext cx="599010" cy="259045"/>
    <xdr:sp macro="" textlink="">
      <xdr:nvSpPr>
        <xdr:cNvPr id="127" name="テキスト ボックス 126"/>
        <xdr:cNvSpPr txBox="1"/>
      </xdr:nvSpPr>
      <xdr:spPr>
        <a:xfrm>
          <a:off x="1719795" y="100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159152</xdr:rowOff>
    </xdr:from>
    <xdr:to>
      <xdr:col>6</xdr:col>
      <xdr:colOff>38100</xdr:colOff>
      <xdr:row>58</xdr:row>
      <xdr:rowOff>89302</xdr:rowOff>
    </xdr:to>
    <xdr:sp macro="" textlink="">
      <xdr:nvSpPr>
        <xdr:cNvPr id="128" name="フローチャート: 判断 127"/>
        <xdr:cNvSpPr/>
      </xdr:nvSpPr>
      <xdr:spPr>
        <a:xfrm>
          <a:off x="1079500" y="993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80429</xdr:rowOff>
    </xdr:from>
    <xdr:ext cx="599010" cy="259045"/>
    <xdr:sp macro="" textlink="">
      <xdr:nvSpPr>
        <xdr:cNvPr id="129" name="テキスト ボックス 128"/>
        <xdr:cNvSpPr txBox="1"/>
      </xdr:nvSpPr>
      <xdr:spPr>
        <a:xfrm>
          <a:off x="830795" y="100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163513</xdr:rowOff>
    </xdr:from>
    <xdr:to>
      <xdr:col>24</xdr:col>
      <xdr:colOff>114300</xdr:colOff>
      <xdr:row>58</xdr:row>
      <xdr:rowOff>93663</xdr:rowOff>
    </xdr:to>
    <xdr:sp macro="" textlink="">
      <xdr:nvSpPr>
        <xdr:cNvPr id="135" name="楕円 134"/>
        <xdr:cNvSpPr/>
      </xdr:nvSpPr>
      <xdr:spPr>
        <a:xfrm>
          <a:off x="4584700" y="99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122890</xdr:rowOff>
    </xdr:from>
    <xdr:ext cx="599010" cy="259045"/>
    <xdr:sp macro="" textlink="">
      <xdr:nvSpPr>
        <xdr:cNvPr id="136" name="物件費該当値テキスト"/>
        <xdr:cNvSpPr txBox="1"/>
      </xdr:nvSpPr>
      <xdr:spPr>
        <a:xfrm>
          <a:off x="4686300" y="97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160128</xdr:rowOff>
    </xdr:from>
    <xdr:to>
      <xdr:col>20</xdr:col>
      <xdr:colOff>38100</xdr:colOff>
      <xdr:row>58</xdr:row>
      <xdr:rowOff>90278</xdr:rowOff>
    </xdr:to>
    <xdr:sp macro="" textlink="">
      <xdr:nvSpPr>
        <xdr:cNvPr id="137" name="楕円 136"/>
        <xdr:cNvSpPr/>
      </xdr:nvSpPr>
      <xdr:spPr>
        <a:xfrm>
          <a:off x="3746500" y="99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81405</xdr:rowOff>
    </xdr:from>
    <xdr:ext cx="599010" cy="259045"/>
    <xdr:sp macro="" textlink="">
      <xdr:nvSpPr>
        <xdr:cNvPr id="138" name="テキスト ボックス 137"/>
        <xdr:cNvSpPr txBox="1"/>
      </xdr:nvSpPr>
      <xdr:spPr>
        <a:xfrm>
          <a:off x="3497795" y="1002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152137</xdr:rowOff>
    </xdr:from>
    <xdr:to>
      <xdr:col>15</xdr:col>
      <xdr:colOff>101600</xdr:colOff>
      <xdr:row>58</xdr:row>
      <xdr:rowOff>82287</xdr:rowOff>
    </xdr:to>
    <xdr:sp macro="" textlink="">
      <xdr:nvSpPr>
        <xdr:cNvPr id="139" name="楕円 138"/>
        <xdr:cNvSpPr/>
      </xdr:nvSpPr>
      <xdr:spPr>
        <a:xfrm>
          <a:off x="2857500" y="9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73414</xdr:rowOff>
    </xdr:from>
    <xdr:ext cx="599010" cy="259045"/>
    <xdr:sp macro="" textlink="">
      <xdr:nvSpPr>
        <xdr:cNvPr id="140" name="テキスト ボックス 139"/>
        <xdr:cNvSpPr txBox="1"/>
      </xdr:nvSpPr>
      <xdr:spPr>
        <a:xfrm>
          <a:off x="2608795" y="1001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126443</xdr:rowOff>
    </xdr:from>
    <xdr:to>
      <xdr:col>10</xdr:col>
      <xdr:colOff>165100</xdr:colOff>
      <xdr:row>58</xdr:row>
      <xdr:rowOff>56593</xdr:rowOff>
    </xdr:to>
    <xdr:sp macro="" textlink="">
      <xdr:nvSpPr>
        <xdr:cNvPr id="141" name="楕円 140"/>
        <xdr:cNvSpPr/>
      </xdr:nvSpPr>
      <xdr:spPr>
        <a:xfrm>
          <a:off x="1968500" y="98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73120</xdr:rowOff>
    </xdr:from>
    <xdr:ext cx="599010" cy="259045"/>
    <xdr:sp macro="" textlink="">
      <xdr:nvSpPr>
        <xdr:cNvPr id="142" name="テキスト ボックス 141"/>
        <xdr:cNvSpPr txBox="1"/>
      </xdr:nvSpPr>
      <xdr:spPr>
        <a:xfrm>
          <a:off x="1719795" y="96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167451</xdr:rowOff>
    </xdr:from>
    <xdr:to>
      <xdr:col>6</xdr:col>
      <xdr:colOff>38100</xdr:colOff>
      <xdr:row>56</xdr:row>
      <xdr:rowOff>97601</xdr:rowOff>
    </xdr:to>
    <xdr:sp macro="" textlink="">
      <xdr:nvSpPr>
        <xdr:cNvPr id="143" name="楕円 142"/>
        <xdr:cNvSpPr/>
      </xdr:nvSpPr>
      <xdr:spPr>
        <a:xfrm>
          <a:off x="1079500" y="95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114128</xdr:rowOff>
    </xdr:from>
    <xdr:ext cx="599010" cy="259045"/>
    <xdr:sp macro="" textlink="">
      <xdr:nvSpPr>
        <xdr:cNvPr id="144" name="テキスト ボックス 143"/>
        <xdr:cNvSpPr txBox="1"/>
      </xdr:nvSpPr>
      <xdr:spPr>
        <a:xfrm>
          <a:off x="830795" y="937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153949</xdr:rowOff>
    </xdr:from>
    <xdr:to>
      <xdr:col>24</xdr:col>
      <xdr:colOff>63500</xdr:colOff>
      <xdr:row>77</xdr:row>
      <xdr:rowOff>16638</xdr:rowOff>
    </xdr:to>
    <xdr:cxnSp macro="">
      <xdr:nvCxnSpPr>
        <xdr:cNvPr id="173" name="直線コネクタ 172"/>
        <xdr:cNvCxnSpPr/>
      </xdr:nvCxnSpPr>
      <xdr:spPr>
        <a:xfrm>
          <a:off x="3797300" y="13184149"/>
          <a:ext cx="8382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153949</xdr:rowOff>
    </xdr:from>
    <xdr:to>
      <xdr:col>19</xdr:col>
      <xdr:colOff>177800</xdr:colOff>
      <xdr:row>77</xdr:row>
      <xdr:rowOff>34455</xdr:rowOff>
    </xdr:to>
    <xdr:cxnSp macro="">
      <xdr:nvCxnSpPr>
        <xdr:cNvPr id="176" name="直線コネクタ 175"/>
        <xdr:cNvCxnSpPr/>
      </xdr:nvCxnSpPr>
      <xdr:spPr>
        <a:xfrm flipV="1">
          <a:off x="2908300" y="13184149"/>
          <a:ext cx="889000" cy="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7" name="フローチャート: 判断 176"/>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28134</xdr:rowOff>
    </xdr:from>
    <xdr:ext cx="534377" cy="259045"/>
    <xdr:sp macro="" textlink="">
      <xdr:nvSpPr>
        <xdr:cNvPr id="178" name="テキスト ボックス 177"/>
        <xdr:cNvSpPr txBox="1"/>
      </xdr:nvSpPr>
      <xdr:spPr>
        <a:xfrm>
          <a:off x="3530111" y="134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34455</xdr:rowOff>
    </xdr:from>
    <xdr:to>
      <xdr:col>15</xdr:col>
      <xdr:colOff>50800</xdr:colOff>
      <xdr:row>78</xdr:row>
      <xdr:rowOff>12585</xdr:rowOff>
    </xdr:to>
    <xdr:cxnSp macro="">
      <xdr:nvCxnSpPr>
        <xdr:cNvPr id="179" name="直線コネクタ 178"/>
        <xdr:cNvCxnSpPr/>
      </xdr:nvCxnSpPr>
      <xdr:spPr>
        <a:xfrm flipV="1">
          <a:off x="2019300" y="13236105"/>
          <a:ext cx="889000" cy="1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80" name="フローチャート: 判断 179"/>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55745</xdr:rowOff>
    </xdr:from>
    <xdr:ext cx="534377" cy="259045"/>
    <xdr:sp macro="" textlink="">
      <xdr:nvSpPr>
        <xdr:cNvPr id="181" name="テキスト ボックス 180"/>
        <xdr:cNvSpPr txBox="1"/>
      </xdr:nvSpPr>
      <xdr:spPr>
        <a:xfrm>
          <a:off x="2641111" y="134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168808</xdr:rowOff>
    </xdr:from>
    <xdr:to>
      <xdr:col>10</xdr:col>
      <xdr:colOff>114300</xdr:colOff>
      <xdr:row>78</xdr:row>
      <xdr:rowOff>12585</xdr:rowOff>
    </xdr:to>
    <xdr:cxnSp macro="">
      <xdr:nvCxnSpPr>
        <xdr:cNvPr id="182" name="直線コネクタ 181"/>
        <xdr:cNvCxnSpPr/>
      </xdr:nvCxnSpPr>
      <xdr:spPr>
        <a:xfrm>
          <a:off x="1130300" y="13370458"/>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3" name="フローチャート: 判断 182"/>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54791</xdr:rowOff>
    </xdr:from>
    <xdr:ext cx="534377" cy="259045"/>
    <xdr:sp macro="" textlink="">
      <xdr:nvSpPr>
        <xdr:cNvPr id="184" name="テキスト ボックス 183"/>
        <xdr:cNvSpPr txBox="1"/>
      </xdr:nvSpPr>
      <xdr:spPr>
        <a:xfrm>
          <a:off x="1752111" y="13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5" name="フローチャート: 判断 184"/>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58717</xdr:rowOff>
    </xdr:from>
    <xdr:ext cx="534377" cy="259045"/>
    <xdr:sp macro="" textlink="">
      <xdr:nvSpPr>
        <xdr:cNvPr id="186" name="テキスト ボックス 185"/>
        <xdr:cNvSpPr txBox="1"/>
      </xdr:nvSpPr>
      <xdr:spPr>
        <a:xfrm>
          <a:off x="863111" y="134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137288</xdr:rowOff>
    </xdr:from>
    <xdr:to>
      <xdr:col>24</xdr:col>
      <xdr:colOff>114300</xdr:colOff>
      <xdr:row>77</xdr:row>
      <xdr:rowOff>67438</xdr:rowOff>
    </xdr:to>
    <xdr:sp macro="" textlink="">
      <xdr:nvSpPr>
        <xdr:cNvPr id="192" name="楕円 191"/>
        <xdr:cNvSpPr/>
      </xdr:nvSpPr>
      <xdr:spPr>
        <a:xfrm>
          <a:off x="4584700" y="131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160165</xdr:rowOff>
    </xdr:from>
    <xdr:ext cx="534377" cy="259045"/>
    <xdr:sp macro="" textlink="">
      <xdr:nvSpPr>
        <xdr:cNvPr id="193" name="維持補修費該当値テキスト"/>
        <xdr:cNvSpPr txBox="1"/>
      </xdr:nvSpPr>
      <xdr:spPr>
        <a:xfrm>
          <a:off x="4686300" y="130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103149</xdr:rowOff>
    </xdr:from>
    <xdr:to>
      <xdr:col>20</xdr:col>
      <xdr:colOff>38100</xdr:colOff>
      <xdr:row>77</xdr:row>
      <xdr:rowOff>33299</xdr:rowOff>
    </xdr:to>
    <xdr:sp macro="" textlink="">
      <xdr:nvSpPr>
        <xdr:cNvPr id="194" name="楕円 193"/>
        <xdr:cNvSpPr/>
      </xdr:nvSpPr>
      <xdr:spPr>
        <a:xfrm>
          <a:off x="3746500" y="131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49827</xdr:rowOff>
    </xdr:from>
    <xdr:ext cx="534377" cy="259045"/>
    <xdr:sp macro="" textlink="">
      <xdr:nvSpPr>
        <xdr:cNvPr id="195" name="テキスト ボックス 194"/>
        <xdr:cNvSpPr txBox="1"/>
      </xdr:nvSpPr>
      <xdr:spPr>
        <a:xfrm>
          <a:off x="3530111" y="129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155105</xdr:rowOff>
    </xdr:from>
    <xdr:to>
      <xdr:col>15</xdr:col>
      <xdr:colOff>101600</xdr:colOff>
      <xdr:row>77</xdr:row>
      <xdr:rowOff>85255</xdr:rowOff>
    </xdr:to>
    <xdr:sp macro="" textlink="">
      <xdr:nvSpPr>
        <xdr:cNvPr id="196" name="楕円 195"/>
        <xdr:cNvSpPr/>
      </xdr:nvSpPr>
      <xdr:spPr>
        <a:xfrm>
          <a:off x="2857500" y="131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101782</xdr:rowOff>
    </xdr:from>
    <xdr:ext cx="534377" cy="259045"/>
    <xdr:sp macro="" textlink="">
      <xdr:nvSpPr>
        <xdr:cNvPr id="197" name="テキスト ボックス 196"/>
        <xdr:cNvSpPr txBox="1"/>
      </xdr:nvSpPr>
      <xdr:spPr>
        <a:xfrm>
          <a:off x="2641111" y="129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133235</xdr:rowOff>
    </xdr:from>
    <xdr:to>
      <xdr:col>10</xdr:col>
      <xdr:colOff>165100</xdr:colOff>
      <xdr:row>78</xdr:row>
      <xdr:rowOff>63385</xdr:rowOff>
    </xdr:to>
    <xdr:sp macro="" textlink="">
      <xdr:nvSpPr>
        <xdr:cNvPr id="198" name="楕円 197"/>
        <xdr:cNvSpPr/>
      </xdr:nvSpPr>
      <xdr:spPr>
        <a:xfrm>
          <a:off x="1968500" y="133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79912</xdr:rowOff>
    </xdr:from>
    <xdr:ext cx="534377" cy="259045"/>
    <xdr:sp macro="" textlink="">
      <xdr:nvSpPr>
        <xdr:cNvPr id="199" name="テキスト ボックス 198"/>
        <xdr:cNvSpPr txBox="1"/>
      </xdr:nvSpPr>
      <xdr:spPr>
        <a:xfrm>
          <a:off x="1752111" y="131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118008</xdr:rowOff>
    </xdr:from>
    <xdr:to>
      <xdr:col>6</xdr:col>
      <xdr:colOff>38100</xdr:colOff>
      <xdr:row>78</xdr:row>
      <xdr:rowOff>48158</xdr:rowOff>
    </xdr:to>
    <xdr:sp macro="" textlink="">
      <xdr:nvSpPr>
        <xdr:cNvPr id="200" name="楕円 199"/>
        <xdr:cNvSpPr/>
      </xdr:nvSpPr>
      <xdr:spPr>
        <a:xfrm>
          <a:off x="1079500" y="133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64685</xdr:rowOff>
    </xdr:from>
    <xdr:ext cx="534377" cy="259045"/>
    <xdr:sp macro="" textlink="">
      <xdr:nvSpPr>
        <xdr:cNvPr id="201" name="テキスト ボックス 200"/>
        <xdr:cNvSpPr txBox="1"/>
      </xdr:nvSpPr>
      <xdr:spPr>
        <a:xfrm>
          <a:off x="863111" y="130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138198</xdr:rowOff>
    </xdr:from>
    <xdr:to>
      <xdr:col>24</xdr:col>
      <xdr:colOff>63500</xdr:colOff>
      <xdr:row>97</xdr:row>
      <xdr:rowOff>68813</xdr:rowOff>
    </xdr:to>
    <xdr:cxnSp macro="">
      <xdr:nvCxnSpPr>
        <xdr:cNvPr id="233" name="直線コネクタ 232"/>
        <xdr:cNvCxnSpPr/>
      </xdr:nvCxnSpPr>
      <xdr:spPr>
        <a:xfrm flipV="1">
          <a:off x="3797300" y="16425948"/>
          <a:ext cx="838200" cy="2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44244</xdr:rowOff>
    </xdr:from>
    <xdr:to>
      <xdr:col>19</xdr:col>
      <xdr:colOff>177800</xdr:colOff>
      <xdr:row>97</xdr:row>
      <xdr:rowOff>68813</xdr:rowOff>
    </xdr:to>
    <xdr:cxnSp macro="">
      <xdr:nvCxnSpPr>
        <xdr:cNvPr id="236" name="直線コネクタ 235"/>
        <xdr:cNvCxnSpPr/>
      </xdr:nvCxnSpPr>
      <xdr:spPr>
        <a:xfrm>
          <a:off x="2908300" y="16674894"/>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7" name="フローチャート: 判断 236"/>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38" name="テキスト ボックス 237"/>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44244</xdr:rowOff>
    </xdr:from>
    <xdr:to>
      <xdr:col>15</xdr:col>
      <xdr:colOff>50800</xdr:colOff>
      <xdr:row>97</xdr:row>
      <xdr:rowOff>56914</xdr:rowOff>
    </xdr:to>
    <xdr:cxnSp macro="">
      <xdr:nvCxnSpPr>
        <xdr:cNvPr id="239" name="直線コネクタ 238"/>
        <xdr:cNvCxnSpPr/>
      </xdr:nvCxnSpPr>
      <xdr:spPr>
        <a:xfrm flipV="1">
          <a:off x="2019300" y="16674894"/>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0" name="フローチャート: 判断 239"/>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1" name="テキスト ボックス 240"/>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168580</xdr:rowOff>
    </xdr:from>
    <xdr:to>
      <xdr:col>10</xdr:col>
      <xdr:colOff>114300</xdr:colOff>
      <xdr:row>97</xdr:row>
      <xdr:rowOff>56914</xdr:rowOff>
    </xdr:to>
    <xdr:cxnSp macro="">
      <xdr:nvCxnSpPr>
        <xdr:cNvPr id="242" name="直線コネクタ 241"/>
        <xdr:cNvCxnSpPr/>
      </xdr:nvCxnSpPr>
      <xdr:spPr>
        <a:xfrm>
          <a:off x="1130300" y="16627780"/>
          <a:ext cx="889000" cy="5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3" name="フローチャート: 判断 242"/>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4" name="テキスト ボックス 243"/>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5" name="フローチャート: 判断 244"/>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6" name="テキスト ボックス 245"/>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87398</xdr:rowOff>
    </xdr:from>
    <xdr:to>
      <xdr:col>24</xdr:col>
      <xdr:colOff>114300</xdr:colOff>
      <xdr:row>96</xdr:row>
      <xdr:rowOff>17548</xdr:rowOff>
    </xdr:to>
    <xdr:sp macro="" textlink="">
      <xdr:nvSpPr>
        <xdr:cNvPr id="252" name="楕円 251"/>
        <xdr:cNvSpPr/>
      </xdr:nvSpPr>
      <xdr:spPr>
        <a:xfrm>
          <a:off x="4584700" y="163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110275</xdr:rowOff>
    </xdr:from>
    <xdr:ext cx="534377" cy="259045"/>
    <xdr:sp macro="" textlink="">
      <xdr:nvSpPr>
        <xdr:cNvPr id="253" name="扶助費該当値テキスト"/>
        <xdr:cNvSpPr txBox="1"/>
      </xdr:nvSpPr>
      <xdr:spPr>
        <a:xfrm>
          <a:off x="4686300" y="162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18013</xdr:rowOff>
    </xdr:from>
    <xdr:to>
      <xdr:col>20</xdr:col>
      <xdr:colOff>38100</xdr:colOff>
      <xdr:row>97</xdr:row>
      <xdr:rowOff>119613</xdr:rowOff>
    </xdr:to>
    <xdr:sp macro="" textlink="">
      <xdr:nvSpPr>
        <xdr:cNvPr id="254" name="楕円 253"/>
        <xdr:cNvSpPr/>
      </xdr:nvSpPr>
      <xdr:spPr>
        <a:xfrm>
          <a:off x="3746500" y="166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110740</xdr:rowOff>
    </xdr:from>
    <xdr:ext cx="534377" cy="259045"/>
    <xdr:sp macro="" textlink="">
      <xdr:nvSpPr>
        <xdr:cNvPr id="255" name="テキスト ボックス 254"/>
        <xdr:cNvSpPr txBox="1"/>
      </xdr:nvSpPr>
      <xdr:spPr>
        <a:xfrm>
          <a:off x="3530111" y="167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164894</xdr:rowOff>
    </xdr:from>
    <xdr:to>
      <xdr:col>15</xdr:col>
      <xdr:colOff>101600</xdr:colOff>
      <xdr:row>97</xdr:row>
      <xdr:rowOff>95044</xdr:rowOff>
    </xdr:to>
    <xdr:sp macro="" textlink="">
      <xdr:nvSpPr>
        <xdr:cNvPr id="256" name="楕円 255"/>
        <xdr:cNvSpPr/>
      </xdr:nvSpPr>
      <xdr:spPr>
        <a:xfrm>
          <a:off x="2857500" y="166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86171</xdr:rowOff>
    </xdr:from>
    <xdr:ext cx="534377" cy="259045"/>
    <xdr:sp macro="" textlink="">
      <xdr:nvSpPr>
        <xdr:cNvPr id="257" name="テキスト ボックス 256"/>
        <xdr:cNvSpPr txBox="1"/>
      </xdr:nvSpPr>
      <xdr:spPr>
        <a:xfrm>
          <a:off x="2641111" y="16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6114</xdr:rowOff>
    </xdr:from>
    <xdr:to>
      <xdr:col>10</xdr:col>
      <xdr:colOff>165100</xdr:colOff>
      <xdr:row>97</xdr:row>
      <xdr:rowOff>107714</xdr:rowOff>
    </xdr:to>
    <xdr:sp macro="" textlink="">
      <xdr:nvSpPr>
        <xdr:cNvPr id="258" name="楕円 257"/>
        <xdr:cNvSpPr/>
      </xdr:nvSpPr>
      <xdr:spPr>
        <a:xfrm>
          <a:off x="1968500" y="166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98841</xdr:rowOff>
    </xdr:from>
    <xdr:ext cx="534377" cy="259045"/>
    <xdr:sp macro="" textlink="">
      <xdr:nvSpPr>
        <xdr:cNvPr id="259" name="テキスト ボックス 258"/>
        <xdr:cNvSpPr txBox="1"/>
      </xdr:nvSpPr>
      <xdr:spPr>
        <a:xfrm>
          <a:off x="1752111" y="1672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117780</xdr:rowOff>
    </xdr:from>
    <xdr:to>
      <xdr:col>6</xdr:col>
      <xdr:colOff>38100</xdr:colOff>
      <xdr:row>97</xdr:row>
      <xdr:rowOff>47930</xdr:rowOff>
    </xdr:to>
    <xdr:sp macro="" textlink="">
      <xdr:nvSpPr>
        <xdr:cNvPr id="260" name="楕円 259"/>
        <xdr:cNvSpPr/>
      </xdr:nvSpPr>
      <xdr:spPr>
        <a:xfrm>
          <a:off x="1079500" y="165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39057</xdr:rowOff>
    </xdr:from>
    <xdr:ext cx="534377" cy="259045"/>
    <xdr:sp macro="" textlink="">
      <xdr:nvSpPr>
        <xdr:cNvPr id="261" name="テキスト ボックス 260"/>
        <xdr:cNvSpPr txBox="1"/>
      </xdr:nvSpPr>
      <xdr:spPr>
        <a:xfrm>
          <a:off x="863111" y="166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111426</xdr:rowOff>
    </xdr:from>
    <xdr:to>
      <xdr:col>55</xdr:col>
      <xdr:colOff>0</xdr:colOff>
      <xdr:row>35</xdr:row>
      <xdr:rowOff>25899</xdr:rowOff>
    </xdr:to>
    <xdr:cxnSp macro="">
      <xdr:nvCxnSpPr>
        <xdr:cNvPr id="290" name="直線コネクタ 289"/>
        <xdr:cNvCxnSpPr/>
      </xdr:nvCxnSpPr>
      <xdr:spPr>
        <a:xfrm>
          <a:off x="9639300" y="5597826"/>
          <a:ext cx="838200" cy="4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111426</xdr:rowOff>
    </xdr:from>
    <xdr:to>
      <xdr:col>50</xdr:col>
      <xdr:colOff>114300</xdr:colOff>
      <xdr:row>35</xdr:row>
      <xdr:rowOff>65455</xdr:rowOff>
    </xdr:to>
    <xdr:cxnSp macro="">
      <xdr:nvCxnSpPr>
        <xdr:cNvPr id="293" name="直線コネクタ 292"/>
        <xdr:cNvCxnSpPr/>
      </xdr:nvCxnSpPr>
      <xdr:spPr>
        <a:xfrm flipV="1">
          <a:off x="8750300" y="5597826"/>
          <a:ext cx="889000" cy="4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4" name="フローチャート: 判断 293"/>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53135</xdr:rowOff>
    </xdr:from>
    <xdr:ext cx="599010" cy="259045"/>
    <xdr:sp macro="" textlink="">
      <xdr:nvSpPr>
        <xdr:cNvPr id="295" name="テキスト ボックス 294"/>
        <xdr:cNvSpPr txBox="1"/>
      </xdr:nvSpPr>
      <xdr:spPr>
        <a:xfrm>
          <a:off x="9339795" y="571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26330</xdr:rowOff>
    </xdr:from>
    <xdr:to>
      <xdr:col>45</xdr:col>
      <xdr:colOff>177800</xdr:colOff>
      <xdr:row>35</xdr:row>
      <xdr:rowOff>65455</xdr:rowOff>
    </xdr:to>
    <xdr:cxnSp macro="">
      <xdr:nvCxnSpPr>
        <xdr:cNvPr id="296" name="直線コネクタ 295"/>
        <xdr:cNvCxnSpPr/>
      </xdr:nvCxnSpPr>
      <xdr:spPr>
        <a:xfrm>
          <a:off x="7861300" y="6027080"/>
          <a:ext cx="889000" cy="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7" name="フローチャート: 判断 296"/>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29467</xdr:rowOff>
    </xdr:from>
    <xdr:ext cx="599010" cy="259045"/>
    <xdr:sp macro="" textlink="">
      <xdr:nvSpPr>
        <xdr:cNvPr id="298" name="テキスト ボックス 297"/>
        <xdr:cNvSpPr txBox="1"/>
      </xdr:nvSpPr>
      <xdr:spPr>
        <a:xfrm>
          <a:off x="8450795" y="620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54866</xdr:rowOff>
    </xdr:from>
    <xdr:to>
      <xdr:col>41</xdr:col>
      <xdr:colOff>50800</xdr:colOff>
      <xdr:row>35</xdr:row>
      <xdr:rowOff>26330</xdr:rowOff>
    </xdr:to>
    <xdr:cxnSp macro="">
      <xdr:nvCxnSpPr>
        <xdr:cNvPr id="299" name="直線コネクタ 298"/>
        <xdr:cNvCxnSpPr/>
      </xdr:nvCxnSpPr>
      <xdr:spPr>
        <a:xfrm>
          <a:off x="6972300" y="5884166"/>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0" name="フローチャート: 判断 299"/>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41594</xdr:rowOff>
    </xdr:from>
    <xdr:ext cx="599010" cy="259045"/>
    <xdr:sp macro="" textlink="">
      <xdr:nvSpPr>
        <xdr:cNvPr id="301" name="テキスト ボックス 300"/>
        <xdr:cNvSpPr txBox="1"/>
      </xdr:nvSpPr>
      <xdr:spPr>
        <a:xfrm>
          <a:off x="7561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2" name="フローチャート: 判断 301"/>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44440</xdr:rowOff>
    </xdr:from>
    <xdr:ext cx="599010" cy="259045"/>
    <xdr:sp macro="" textlink="">
      <xdr:nvSpPr>
        <xdr:cNvPr id="303" name="テキスト ボックス 302"/>
        <xdr:cNvSpPr txBox="1"/>
      </xdr:nvSpPr>
      <xdr:spPr>
        <a:xfrm>
          <a:off x="6672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146549</xdr:rowOff>
    </xdr:from>
    <xdr:to>
      <xdr:col>55</xdr:col>
      <xdr:colOff>50800</xdr:colOff>
      <xdr:row>35</xdr:row>
      <xdr:rowOff>76699</xdr:rowOff>
    </xdr:to>
    <xdr:sp macro="" textlink="">
      <xdr:nvSpPr>
        <xdr:cNvPr id="309" name="楕円 308"/>
        <xdr:cNvSpPr/>
      </xdr:nvSpPr>
      <xdr:spPr>
        <a:xfrm>
          <a:off x="10426700" y="59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169426</xdr:rowOff>
    </xdr:from>
    <xdr:ext cx="599010" cy="259045"/>
    <xdr:sp macro="" textlink="">
      <xdr:nvSpPr>
        <xdr:cNvPr id="310" name="補助費等該当値テキスト"/>
        <xdr:cNvSpPr txBox="1"/>
      </xdr:nvSpPr>
      <xdr:spPr>
        <a:xfrm>
          <a:off x="10528300" y="58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60626</xdr:rowOff>
    </xdr:from>
    <xdr:to>
      <xdr:col>50</xdr:col>
      <xdr:colOff>165100</xdr:colOff>
      <xdr:row>32</xdr:row>
      <xdr:rowOff>162226</xdr:rowOff>
    </xdr:to>
    <xdr:sp macro="" textlink="">
      <xdr:nvSpPr>
        <xdr:cNvPr id="311" name="楕円 310"/>
        <xdr:cNvSpPr/>
      </xdr:nvSpPr>
      <xdr:spPr>
        <a:xfrm>
          <a:off x="9588500" y="55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7303</xdr:rowOff>
    </xdr:from>
    <xdr:ext cx="599010" cy="259045"/>
    <xdr:sp macro="" textlink="">
      <xdr:nvSpPr>
        <xdr:cNvPr id="312" name="テキスト ボックス 311"/>
        <xdr:cNvSpPr txBox="1"/>
      </xdr:nvSpPr>
      <xdr:spPr>
        <a:xfrm>
          <a:off x="9339795" y="532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14655</xdr:rowOff>
    </xdr:from>
    <xdr:to>
      <xdr:col>46</xdr:col>
      <xdr:colOff>38100</xdr:colOff>
      <xdr:row>35</xdr:row>
      <xdr:rowOff>116255</xdr:rowOff>
    </xdr:to>
    <xdr:sp macro="" textlink="">
      <xdr:nvSpPr>
        <xdr:cNvPr id="313" name="楕円 312"/>
        <xdr:cNvSpPr/>
      </xdr:nvSpPr>
      <xdr:spPr>
        <a:xfrm>
          <a:off x="8699500" y="60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132782</xdr:rowOff>
    </xdr:from>
    <xdr:ext cx="599010" cy="259045"/>
    <xdr:sp macro="" textlink="">
      <xdr:nvSpPr>
        <xdr:cNvPr id="314" name="テキスト ボックス 313"/>
        <xdr:cNvSpPr txBox="1"/>
      </xdr:nvSpPr>
      <xdr:spPr>
        <a:xfrm>
          <a:off x="8450795" y="579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146980</xdr:rowOff>
    </xdr:from>
    <xdr:to>
      <xdr:col>41</xdr:col>
      <xdr:colOff>101600</xdr:colOff>
      <xdr:row>35</xdr:row>
      <xdr:rowOff>77130</xdr:rowOff>
    </xdr:to>
    <xdr:sp macro="" textlink="">
      <xdr:nvSpPr>
        <xdr:cNvPr id="315" name="楕円 314"/>
        <xdr:cNvSpPr/>
      </xdr:nvSpPr>
      <xdr:spPr>
        <a:xfrm>
          <a:off x="7810500" y="59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93657</xdr:rowOff>
    </xdr:from>
    <xdr:ext cx="599010" cy="259045"/>
    <xdr:sp macro="" textlink="">
      <xdr:nvSpPr>
        <xdr:cNvPr id="316" name="テキスト ボックス 315"/>
        <xdr:cNvSpPr txBox="1"/>
      </xdr:nvSpPr>
      <xdr:spPr>
        <a:xfrm>
          <a:off x="7561795" y="57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4066</xdr:rowOff>
    </xdr:from>
    <xdr:to>
      <xdr:col>36</xdr:col>
      <xdr:colOff>165100</xdr:colOff>
      <xdr:row>34</xdr:row>
      <xdr:rowOff>105666</xdr:rowOff>
    </xdr:to>
    <xdr:sp macro="" textlink="">
      <xdr:nvSpPr>
        <xdr:cNvPr id="317" name="楕円 316"/>
        <xdr:cNvSpPr/>
      </xdr:nvSpPr>
      <xdr:spPr>
        <a:xfrm>
          <a:off x="6921500" y="58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122193</xdr:rowOff>
    </xdr:from>
    <xdr:ext cx="599010" cy="259045"/>
    <xdr:sp macro="" textlink="">
      <xdr:nvSpPr>
        <xdr:cNvPr id="318" name="テキスト ボックス 317"/>
        <xdr:cNvSpPr txBox="1"/>
      </xdr:nvSpPr>
      <xdr:spPr>
        <a:xfrm>
          <a:off x="6672795" y="560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15614</xdr:rowOff>
    </xdr:from>
    <xdr:to>
      <xdr:col>55</xdr:col>
      <xdr:colOff>0</xdr:colOff>
      <xdr:row>57</xdr:row>
      <xdr:rowOff>39114</xdr:rowOff>
    </xdr:to>
    <xdr:cxnSp macro="">
      <xdr:nvCxnSpPr>
        <xdr:cNvPr id="347" name="直線コネクタ 346"/>
        <xdr:cNvCxnSpPr/>
      </xdr:nvCxnSpPr>
      <xdr:spPr>
        <a:xfrm flipV="1">
          <a:off x="9639300" y="9788264"/>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138799</xdr:rowOff>
    </xdr:from>
    <xdr:to>
      <xdr:col>50</xdr:col>
      <xdr:colOff>114300</xdr:colOff>
      <xdr:row>57</xdr:row>
      <xdr:rowOff>39114</xdr:rowOff>
    </xdr:to>
    <xdr:cxnSp macro="">
      <xdr:nvCxnSpPr>
        <xdr:cNvPr id="350" name="直線コネクタ 349"/>
        <xdr:cNvCxnSpPr/>
      </xdr:nvCxnSpPr>
      <xdr:spPr>
        <a:xfrm>
          <a:off x="8750300" y="9739999"/>
          <a:ext cx="889000" cy="7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1" name="フローチャート: 判断 350"/>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2" name="テキスト ボックス 351"/>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1965</xdr:rowOff>
    </xdr:from>
    <xdr:to>
      <xdr:col>45</xdr:col>
      <xdr:colOff>177800</xdr:colOff>
      <xdr:row>56</xdr:row>
      <xdr:rowOff>138799</xdr:rowOff>
    </xdr:to>
    <xdr:cxnSp macro="">
      <xdr:nvCxnSpPr>
        <xdr:cNvPr id="353" name="直線コネクタ 352"/>
        <xdr:cNvCxnSpPr/>
      </xdr:nvCxnSpPr>
      <xdr:spPr>
        <a:xfrm>
          <a:off x="7861300" y="9603165"/>
          <a:ext cx="8890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4" name="フローチャート: 判断 353"/>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5" name="テキスト ボックス 354"/>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86939</xdr:rowOff>
    </xdr:from>
    <xdr:to>
      <xdr:col>41</xdr:col>
      <xdr:colOff>50800</xdr:colOff>
      <xdr:row>56</xdr:row>
      <xdr:rowOff>1965</xdr:rowOff>
    </xdr:to>
    <xdr:cxnSp macro="">
      <xdr:nvCxnSpPr>
        <xdr:cNvPr id="356" name="直線コネクタ 355"/>
        <xdr:cNvCxnSpPr/>
      </xdr:nvCxnSpPr>
      <xdr:spPr>
        <a:xfrm>
          <a:off x="6972300" y="9002339"/>
          <a:ext cx="889000" cy="6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7" name="フローチャート: 判断 356"/>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8" name="テキスト ボックス 357"/>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9" name="フローチャート: 判断 358"/>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60" name="テキスト ボックス 359"/>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136264</xdr:rowOff>
    </xdr:from>
    <xdr:to>
      <xdr:col>55</xdr:col>
      <xdr:colOff>50800</xdr:colOff>
      <xdr:row>57</xdr:row>
      <xdr:rowOff>66414</xdr:rowOff>
    </xdr:to>
    <xdr:sp macro="" textlink="">
      <xdr:nvSpPr>
        <xdr:cNvPr id="366" name="楕円 365"/>
        <xdr:cNvSpPr/>
      </xdr:nvSpPr>
      <xdr:spPr>
        <a:xfrm>
          <a:off x="10426700" y="97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159141</xdr:rowOff>
    </xdr:from>
    <xdr:ext cx="599010" cy="259045"/>
    <xdr:sp macro="" textlink="">
      <xdr:nvSpPr>
        <xdr:cNvPr id="367" name="普通建設事業費該当値テキスト"/>
        <xdr:cNvSpPr txBox="1"/>
      </xdr:nvSpPr>
      <xdr:spPr>
        <a:xfrm>
          <a:off x="10528300" y="958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159764</xdr:rowOff>
    </xdr:from>
    <xdr:to>
      <xdr:col>50</xdr:col>
      <xdr:colOff>165100</xdr:colOff>
      <xdr:row>57</xdr:row>
      <xdr:rowOff>89914</xdr:rowOff>
    </xdr:to>
    <xdr:sp macro="" textlink="">
      <xdr:nvSpPr>
        <xdr:cNvPr id="368" name="楕円 367"/>
        <xdr:cNvSpPr/>
      </xdr:nvSpPr>
      <xdr:spPr>
        <a:xfrm>
          <a:off x="9588500" y="97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81041</xdr:rowOff>
    </xdr:from>
    <xdr:ext cx="599010" cy="259045"/>
    <xdr:sp macro="" textlink="">
      <xdr:nvSpPr>
        <xdr:cNvPr id="369" name="テキスト ボックス 368"/>
        <xdr:cNvSpPr txBox="1"/>
      </xdr:nvSpPr>
      <xdr:spPr>
        <a:xfrm>
          <a:off x="9339795" y="985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87999</xdr:rowOff>
    </xdr:from>
    <xdr:to>
      <xdr:col>46</xdr:col>
      <xdr:colOff>38100</xdr:colOff>
      <xdr:row>57</xdr:row>
      <xdr:rowOff>18149</xdr:rowOff>
    </xdr:to>
    <xdr:sp macro="" textlink="">
      <xdr:nvSpPr>
        <xdr:cNvPr id="370" name="楕円 369"/>
        <xdr:cNvSpPr/>
      </xdr:nvSpPr>
      <xdr:spPr>
        <a:xfrm>
          <a:off x="8699500" y="96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34676</xdr:rowOff>
    </xdr:from>
    <xdr:ext cx="599010" cy="259045"/>
    <xdr:sp macro="" textlink="">
      <xdr:nvSpPr>
        <xdr:cNvPr id="371" name="テキスト ボックス 370"/>
        <xdr:cNvSpPr txBox="1"/>
      </xdr:nvSpPr>
      <xdr:spPr>
        <a:xfrm>
          <a:off x="8450795" y="946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122615</xdr:rowOff>
    </xdr:from>
    <xdr:to>
      <xdr:col>41</xdr:col>
      <xdr:colOff>101600</xdr:colOff>
      <xdr:row>56</xdr:row>
      <xdr:rowOff>52765</xdr:rowOff>
    </xdr:to>
    <xdr:sp macro="" textlink="">
      <xdr:nvSpPr>
        <xdr:cNvPr id="372" name="楕円 371"/>
        <xdr:cNvSpPr/>
      </xdr:nvSpPr>
      <xdr:spPr>
        <a:xfrm>
          <a:off x="7810500" y="95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69292</xdr:rowOff>
    </xdr:from>
    <xdr:ext cx="599010" cy="259045"/>
    <xdr:sp macro="" textlink="">
      <xdr:nvSpPr>
        <xdr:cNvPr id="373" name="テキスト ボックス 372"/>
        <xdr:cNvSpPr txBox="1"/>
      </xdr:nvSpPr>
      <xdr:spPr>
        <a:xfrm>
          <a:off x="7561795" y="932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36139</xdr:rowOff>
    </xdr:from>
    <xdr:to>
      <xdr:col>36</xdr:col>
      <xdr:colOff>165100</xdr:colOff>
      <xdr:row>52</xdr:row>
      <xdr:rowOff>137739</xdr:rowOff>
    </xdr:to>
    <xdr:sp macro="" textlink="">
      <xdr:nvSpPr>
        <xdr:cNvPr id="374" name="楕円 373"/>
        <xdr:cNvSpPr/>
      </xdr:nvSpPr>
      <xdr:spPr>
        <a:xfrm>
          <a:off x="6921500" y="89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154266</xdr:rowOff>
    </xdr:from>
    <xdr:ext cx="599010" cy="259045"/>
    <xdr:sp macro="" textlink="">
      <xdr:nvSpPr>
        <xdr:cNvPr id="375" name="テキスト ボックス 374"/>
        <xdr:cNvSpPr txBox="1"/>
      </xdr:nvSpPr>
      <xdr:spPr>
        <a:xfrm>
          <a:off x="6672795" y="872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157220</xdr:rowOff>
    </xdr:from>
    <xdr:to>
      <xdr:col>55</xdr:col>
      <xdr:colOff>0</xdr:colOff>
      <xdr:row>77</xdr:row>
      <xdr:rowOff>164976</xdr:rowOff>
    </xdr:to>
    <xdr:cxnSp macro="">
      <xdr:nvCxnSpPr>
        <xdr:cNvPr id="402" name="直線コネクタ 401"/>
        <xdr:cNvCxnSpPr/>
      </xdr:nvCxnSpPr>
      <xdr:spPr>
        <a:xfrm flipV="1">
          <a:off x="9639300" y="13358870"/>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11627</xdr:rowOff>
    </xdr:from>
    <xdr:to>
      <xdr:col>50</xdr:col>
      <xdr:colOff>114300</xdr:colOff>
      <xdr:row>77</xdr:row>
      <xdr:rowOff>164976</xdr:rowOff>
    </xdr:to>
    <xdr:cxnSp macro="">
      <xdr:nvCxnSpPr>
        <xdr:cNvPr id="405" name="直線コネクタ 404"/>
        <xdr:cNvCxnSpPr/>
      </xdr:nvCxnSpPr>
      <xdr:spPr>
        <a:xfrm>
          <a:off x="8750300" y="13213277"/>
          <a:ext cx="889000" cy="15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6" name="フローチャート: 判断 405"/>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75689</xdr:rowOff>
    </xdr:from>
    <xdr:ext cx="534377" cy="259045"/>
    <xdr:sp macro="" textlink="">
      <xdr:nvSpPr>
        <xdr:cNvPr id="407" name="テキスト ボックス 406"/>
        <xdr:cNvSpPr txBox="1"/>
      </xdr:nvSpPr>
      <xdr:spPr>
        <a:xfrm>
          <a:off x="9372111" y="134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141581</xdr:rowOff>
    </xdr:from>
    <xdr:to>
      <xdr:col>45</xdr:col>
      <xdr:colOff>177800</xdr:colOff>
      <xdr:row>77</xdr:row>
      <xdr:rowOff>11627</xdr:rowOff>
    </xdr:to>
    <xdr:cxnSp macro="">
      <xdr:nvCxnSpPr>
        <xdr:cNvPr id="408" name="直線コネクタ 407"/>
        <xdr:cNvCxnSpPr/>
      </xdr:nvCxnSpPr>
      <xdr:spPr>
        <a:xfrm>
          <a:off x="7861300" y="13000331"/>
          <a:ext cx="889000" cy="2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09" name="フローチャート: 判断 408"/>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82117</xdr:rowOff>
    </xdr:from>
    <xdr:ext cx="534377" cy="259045"/>
    <xdr:sp macro="" textlink="">
      <xdr:nvSpPr>
        <xdr:cNvPr id="410" name="テキスト ボックス 409"/>
        <xdr:cNvSpPr txBox="1"/>
      </xdr:nvSpPr>
      <xdr:spPr>
        <a:xfrm>
          <a:off x="8483111" y="134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141581</xdr:rowOff>
    </xdr:from>
    <xdr:to>
      <xdr:col>41</xdr:col>
      <xdr:colOff>50800</xdr:colOff>
      <xdr:row>76</xdr:row>
      <xdr:rowOff>119010</xdr:rowOff>
    </xdr:to>
    <xdr:cxnSp macro="">
      <xdr:nvCxnSpPr>
        <xdr:cNvPr id="411" name="直線コネクタ 410"/>
        <xdr:cNvCxnSpPr/>
      </xdr:nvCxnSpPr>
      <xdr:spPr>
        <a:xfrm flipV="1">
          <a:off x="6972300" y="13000331"/>
          <a:ext cx="889000" cy="1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12" name="フローチャート: 判断 411"/>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91152</xdr:rowOff>
    </xdr:from>
    <xdr:ext cx="534377" cy="259045"/>
    <xdr:sp macro="" textlink="">
      <xdr:nvSpPr>
        <xdr:cNvPr id="413" name="テキスト ボックス 412"/>
        <xdr:cNvSpPr txBox="1"/>
      </xdr:nvSpPr>
      <xdr:spPr>
        <a:xfrm>
          <a:off x="7594111" y="134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14" name="フローチャート: 判断 413"/>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24767</xdr:rowOff>
    </xdr:from>
    <xdr:ext cx="534377" cy="259045"/>
    <xdr:sp macro="" textlink="">
      <xdr:nvSpPr>
        <xdr:cNvPr id="415" name="テキスト ボックス 414"/>
        <xdr:cNvSpPr txBox="1"/>
      </xdr:nvSpPr>
      <xdr:spPr>
        <a:xfrm>
          <a:off x="6705111" y="133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106420</xdr:rowOff>
    </xdr:from>
    <xdr:to>
      <xdr:col>55</xdr:col>
      <xdr:colOff>50800</xdr:colOff>
      <xdr:row>78</xdr:row>
      <xdr:rowOff>36570</xdr:rowOff>
    </xdr:to>
    <xdr:sp macro="" textlink="">
      <xdr:nvSpPr>
        <xdr:cNvPr id="421" name="楕円 420"/>
        <xdr:cNvSpPr/>
      </xdr:nvSpPr>
      <xdr:spPr>
        <a:xfrm>
          <a:off x="10426700" y="13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129297</xdr:rowOff>
    </xdr:from>
    <xdr:ext cx="534377" cy="259045"/>
    <xdr:sp macro="" textlink="">
      <xdr:nvSpPr>
        <xdr:cNvPr id="422" name="普通建設事業費 （ うち新規整備　）該当値テキスト"/>
        <xdr:cNvSpPr txBox="1"/>
      </xdr:nvSpPr>
      <xdr:spPr>
        <a:xfrm>
          <a:off x="10528300" y="131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114176</xdr:rowOff>
    </xdr:from>
    <xdr:to>
      <xdr:col>50</xdr:col>
      <xdr:colOff>165100</xdr:colOff>
      <xdr:row>78</xdr:row>
      <xdr:rowOff>44326</xdr:rowOff>
    </xdr:to>
    <xdr:sp macro="" textlink="">
      <xdr:nvSpPr>
        <xdr:cNvPr id="423" name="楕円 422"/>
        <xdr:cNvSpPr/>
      </xdr:nvSpPr>
      <xdr:spPr>
        <a:xfrm>
          <a:off x="9588500" y="133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60853</xdr:rowOff>
    </xdr:from>
    <xdr:ext cx="534377" cy="259045"/>
    <xdr:sp macro="" textlink="">
      <xdr:nvSpPr>
        <xdr:cNvPr id="424" name="テキスト ボックス 423"/>
        <xdr:cNvSpPr txBox="1"/>
      </xdr:nvSpPr>
      <xdr:spPr>
        <a:xfrm>
          <a:off x="9372111" y="130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132277</xdr:rowOff>
    </xdr:from>
    <xdr:to>
      <xdr:col>46</xdr:col>
      <xdr:colOff>38100</xdr:colOff>
      <xdr:row>77</xdr:row>
      <xdr:rowOff>62427</xdr:rowOff>
    </xdr:to>
    <xdr:sp macro="" textlink="">
      <xdr:nvSpPr>
        <xdr:cNvPr id="425" name="楕円 424"/>
        <xdr:cNvSpPr/>
      </xdr:nvSpPr>
      <xdr:spPr>
        <a:xfrm>
          <a:off x="8699500" y="13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78954</xdr:rowOff>
    </xdr:from>
    <xdr:ext cx="599010" cy="259045"/>
    <xdr:sp macro="" textlink="">
      <xdr:nvSpPr>
        <xdr:cNvPr id="426" name="テキスト ボックス 425"/>
        <xdr:cNvSpPr txBox="1"/>
      </xdr:nvSpPr>
      <xdr:spPr>
        <a:xfrm>
          <a:off x="8450795" y="1293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90781</xdr:rowOff>
    </xdr:from>
    <xdr:to>
      <xdr:col>41</xdr:col>
      <xdr:colOff>101600</xdr:colOff>
      <xdr:row>76</xdr:row>
      <xdr:rowOff>20932</xdr:rowOff>
    </xdr:to>
    <xdr:sp macro="" textlink="">
      <xdr:nvSpPr>
        <xdr:cNvPr id="427" name="楕円 426"/>
        <xdr:cNvSpPr/>
      </xdr:nvSpPr>
      <xdr:spPr>
        <a:xfrm>
          <a:off x="7810500" y="12949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37458</xdr:rowOff>
    </xdr:from>
    <xdr:ext cx="599010" cy="259045"/>
    <xdr:sp macro="" textlink="">
      <xdr:nvSpPr>
        <xdr:cNvPr id="428" name="テキスト ボックス 427"/>
        <xdr:cNvSpPr txBox="1"/>
      </xdr:nvSpPr>
      <xdr:spPr>
        <a:xfrm>
          <a:off x="7561795" y="1272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68210</xdr:rowOff>
    </xdr:from>
    <xdr:to>
      <xdr:col>36</xdr:col>
      <xdr:colOff>165100</xdr:colOff>
      <xdr:row>76</xdr:row>
      <xdr:rowOff>169810</xdr:rowOff>
    </xdr:to>
    <xdr:sp macro="" textlink="">
      <xdr:nvSpPr>
        <xdr:cNvPr id="429" name="楕円 428"/>
        <xdr:cNvSpPr/>
      </xdr:nvSpPr>
      <xdr:spPr>
        <a:xfrm>
          <a:off x="6921500" y="130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14887</xdr:rowOff>
    </xdr:from>
    <xdr:ext cx="599010" cy="259045"/>
    <xdr:sp macro="" textlink="">
      <xdr:nvSpPr>
        <xdr:cNvPr id="430" name="テキスト ボックス 429"/>
        <xdr:cNvSpPr txBox="1"/>
      </xdr:nvSpPr>
      <xdr:spPr>
        <a:xfrm>
          <a:off x="6672795" y="1287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161006</xdr:rowOff>
    </xdr:from>
    <xdr:to>
      <xdr:col>55</xdr:col>
      <xdr:colOff>0</xdr:colOff>
      <xdr:row>97</xdr:row>
      <xdr:rowOff>21363</xdr:rowOff>
    </xdr:to>
    <xdr:cxnSp macro="">
      <xdr:nvCxnSpPr>
        <xdr:cNvPr id="457" name="直線コネクタ 456"/>
        <xdr:cNvCxnSpPr/>
      </xdr:nvCxnSpPr>
      <xdr:spPr>
        <a:xfrm flipV="1">
          <a:off x="9639300" y="16620206"/>
          <a:ext cx="8382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21363</xdr:rowOff>
    </xdr:from>
    <xdr:to>
      <xdr:col>50</xdr:col>
      <xdr:colOff>114300</xdr:colOff>
      <xdr:row>97</xdr:row>
      <xdr:rowOff>47808</xdr:rowOff>
    </xdr:to>
    <xdr:cxnSp macro="">
      <xdr:nvCxnSpPr>
        <xdr:cNvPr id="460" name="直線コネクタ 459"/>
        <xdr:cNvCxnSpPr/>
      </xdr:nvCxnSpPr>
      <xdr:spPr>
        <a:xfrm flipV="1">
          <a:off x="8750300" y="16652013"/>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1" name="フローチャート: 判断 460"/>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155844</xdr:rowOff>
    </xdr:from>
    <xdr:ext cx="599010" cy="259045"/>
    <xdr:sp macro="" textlink="">
      <xdr:nvSpPr>
        <xdr:cNvPr id="462" name="テキスト ボックス 461"/>
        <xdr:cNvSpPr txBox="1"/>
      </xdr:nvSpPr>
      <xdr:spPr>
        <a:xfrm>
          <a:off x="9339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47808</xdr:rowOff>
    </xdr:from>
    <xdr:to>
      <xdr:col>45</xdr:col>
      <xdr:colOff>177800</xdr:colOff>
      <xdr:row>98</xdr:row>
      <xdr:rowOff>53194</xdr:rowOff>
    </xdr:to>
    <xdr:cxnSp macro="">
      <xdr:nvCxnSpPr>
        <xdr:cNvPr id="463" name="直線コネクタ 462"/>
        <xdr:cNvCxnSpPr/>
      </xdr:nvCxnSpPr>
      <xdr:spPr>
        <a:xfrm flipV="1">
          <a:off x="7861300" y="16678458"/>
          <a:ext cx="889000" cy="1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4" name="フローチャート: 判断 463"/>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65" name="テキスト ボックス 464"/>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100750</xdr:rowOff>
    </xdr:from>
    <xdr:to>
      <xdr:col>41</xdr:col>
      <xdr:colOff>50800</xdr:colOff>
      <xdr:row>98</xdr:row>
      <xdr:rowOff>53194</xdr:rowOff>
    </xdr:to>
    <xdr:cxnSp macro="">
      <xdr:nvCxnSpPr>
        <xdr:cNvPr id="466" name="直線コネクタ 465"/>
        <xdr:cNvCxnSpPr/>
      </xdr:nvCxnSpPr>
      <xdr:spPr>
        <a:xfrm>
          <a:off x="6972300" y="16731400"/>
          <a:ext cx="889000" cy="1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7" name="フローチャート: 判断 466"/>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98662</xdr:rowOff>
    </xdr:from>
    <xdr:ext cx="534377" cy="259045"/>
    <xdr:sp macro="" textlink="">
      <xdr:nvSpPr>
        <xdr:cNvPr id="468" name="テキスト ボックス 467"/>
        <xdr:cNvSpPr txBox="1"/>
      </xdr:nvSpPr>
      <xdr:spPr>
        <a:xfrm>
          <a:off x="7594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69" name="フローチャート: 判断 468"/>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0" name="テキスト ボックス 469"/>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110206</xdr:rowOff>
    </xdr:from>
    <xdr:to>
      <xdr:col>55</xdr:col>
      <xdr:colOff>50800</xdr:colOff>
      <xdr:row>97</xdr:row>
      <xdr:rowOff>40356</xdr:rowOff>
    </xdr:to>
    <xdr:sp macro="" textlink="">
      <xdr:nvSpPr>
        <xdr:cNvPr id="476" name="楕円 475"/>
        <xdr:cNvSpPr/>
      </xdr:nvSpPr>
      <xdr:spPr>
        <a:xfrm>
          <a:off x="10426700" y="16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88633</xdr:rowOff>
    </xdr:from>
    <xdr:ext cx="534377" cy="259045"/>
    <xdr:sp macro="" textlink="">
      <xdr:nvSpPr>
        <xdr:cNvPr id="477" name="普通建設事業費 （ うち更新整備　）該当値テキスト"/>
        <xdr:cNvSpPr txBox="1"/>
      </xdr:nvSpPr>
      <xdr:spPr>
        <a:xfrm>
          <a:off x="10528300" y="165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142013</xdr:rowOff>
    </xdr:from>
    <xdr:to>
      <xdr:col>50</xdr:col>
      <xdr:colOff>165100</xdr:colOff>
      <xdr:row>97</xdr:row>
      <xdr:rowOff>72163</xdr:rowOff>
    </xdr:to>
    <xdr:sp macro="" textlink="">
      <xdr:nvSpPr>
        <xdr:cNvPr id="478" name="楕円 477"/>
        <xdr:cNvSpPr/>
      </xdr:nvSpPr>
      <xdr:spPr>
        <a:xfrm>
          <a:off x="9588500" y="166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63290</xdr:rowOff>
    </xdr:from>
    <xdr:ext cx="534377" cy="259045"/>
    <xdr:sp macro="" textlink="">
      <xdr:nvSpPr>
        <xdr:cNvPr id="479" name="テキスト ボックス 478"/>
        <xdr:cNvSpPr txBox="1"/>
      </xdr:nvSpPr>
      <xdr:spPr>
        <a:xfrm>
          <a:off x="9372111" y="166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168458</xdr:rowOff>
    </xdr:from>
    <xdr:to>
      <xdr:col>46</xdr:col>
      <xdr:colOff>38100</xdr:colOff>
      <xdr:row>97</xdr:row>
      <xdr:rowOff>98608</xdr:rowOff>
    </xdr:to>
    <xdr:sp macro="" textlink="">
      <xdr:nvSpPr>
        <xdr:cNvPr id="480" name="楕円 479"/>
        <xdr:cNvSpPr/>
      </xdr:nvSpPr>
      <xdr:spPr>
        <a:xfrm>
          <a:off x="86995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89735</xdr:rowOff>
    </xdr:from>
    <xdr:ext cx="534377" cy="259045"/>
    <xdr:sp macro="" textlink="">
      <xdr:nvSpPr>
        <xdr:cNvPr id="481" name="テキスト ボックス 480"/>
        <xdr:cNvSpPr txBox="1"/>
      </xdr:nvSpPr>
      <xdr:spPr>
        <a:xfrm>
          <a:off x="8483111" y="167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2394</xdr:rowOff>
    </xdr:from>
    <xdr:to>
      <xdr:col>41</xdr:col>
      <xdr:colOff>101600</xdr:colOff>
      <xdr:row>98</xdr:row>
      <xdr:rowOff>103994</xdr:rowOff>
    </xdr:to>
    <xdr:sp macro="" textlink="">
      <xdr:nvSpPr>
        <xdr:cNvPr id="482" name="楕円 481"/>
        <xdr:cNvSpPr/>
      </xdr:nvSpPr>
      <xdr:spPr>
        <a:xfrm>
          <a:off x="7810500" y="168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95121</xdr:rowOff>
    </xdr:from>
    <xdr:ext cx="534377" cy="259045"/>
    <xdr:sp macro="" textlink="">
      <xdr:nvSpPr>
        <xdr:cNvPr id="483" name="テキスト ボックス 482"/>
        <xdr:cNvSpPr txBox="1"/>
      </xdr:nvSpPr>
      <xdr:spPr>
        <a:xfrm>
          <a:off x="7594111" y="168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49950</xdr:rowOff>
    </xdr:from>
    <xdr:to>
      <xdr:col>36</xdr:col>
      <xdr:colOff>165100</xdr:colOff>
      <xdr:row>97</xdr:row>
      <xdr:rowOff>151550</xdr:rowOff>
    </xdr:to>
    <xdr:sp macro="" textlink="">
      <xdr:nvSpPr>
        <xdr:cNvPr id="484" name="楕円 483"/>
        <xdr:cNvSpPr/>
      </xdr:nvSpPr>
      <xdr:spPr>
        <a:xfrm>
          <a:off x="6921500" y="166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142677</xdr:rowOff>
    </xdr:from>
    <xdr:ext cx="534377" cy="259045"/>
    <xdr:sp macro="" textlink="">
      <xdr:nvSpPr>
        <xdr:cNvPr id="485" name="テキスト ボックス 484"/>
        <xdr:cNvSpPr txBox="1"/>
      </xdr:nvSpPr>
      <xdr:spPr>
        <a:xfrm>
          <a:off x="6705111" y="167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27992</xdr:rowOff>
    </xdr:from>
    <xdr:to>
      <xdr:col>85</xdr:col>
      <xdr:colOff>126364</xdr:colOff>
      <xdr:row>38</xdr:row>
      <xdr:rowOff>139700</xdr:rowOff>
    </xdr:to>
    <xdr:cxnSp macro="">
      <xdr:nvCxnSpPr>
        <xdr:cNvPr id="507" name="直線コネクタ 506"/>
        <xdr:cNvCxnSpPr/>
      </xdr:nvCxnSpPr>
      <xdr:spPr>
        <a:xfrm flipV="1">
          <a:off x="16317595" y="6028742"/>
          <a:ext cx="1269" cy="6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169277</xdr:rowOff>
    </xdr:from>
    <xdr:ext cx="249299" cy="259045"/>
    <xdr:sp macro="" textlink="">
      <xdr:nvSpPr>
        <xdr:cNvPr id="508" name="災害復旧事業費最小値テキスト"/>
        <xdr:cNvSpPr txBox="1"/>
      </xdr:nvSpPr>
      <xdr:spPr>
        <a:xfrm>
          <a:off x="16370300" y="668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146119</xdr:rowOff>
    </xdr:from>
    <xdr:ext cx="599010" cy="259045"/>
    <xdr:sp macro="" textlink="">
      <xdr:nvSpPr>
        <xdr:cNvPr id="510" name="災害復旧事業費最大値テキスト"/>
        <xdr:cNvSpPr txBox="1"/>
      </xdr:nvSpPr>
      <xdr:spPr>
        <a:xfrm>
          <a:off x="16370300" y="580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27992</xdr:rowOff>
    </xdr:from>
    <xdr:to>
      <xdr:col>86</xdr:col>
      <xdr:colOff>25400</xdr:colOff>
      <xdr:row>35</xdr:row>
      <xdr:rowOff>27992</xdr:rowOff>
    </xdr:to>
    <xdr:cxnSp macro="">
      <xdr:nvCxnSpPr>
        <xdr:cNvPr id="511" name="直線コネクタ 510"/>
        <xdr:cNvCxnSpPr/>
      </xdr:nvCxnSpPr>
      <xdr:spPr>
        <a:xfrm>
          <a:off x="16230600" y="6028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156484</xdr:rowOff>
    </xdr:from>
    <xdr:to>
      <xdr:col>85</xdr:col>
      <xdr:colOff>127000</xdr:colOff>
      <xdr:row>38</xdr:row>
      <xdr:rowOff>121931</xdr:rowOff>
    </xdr:to>
    <xdr:cxnSp macro="">
      <xdr:nvCxnSpPr>
        <xdr:cNvPr id="512" name="直線コネクタ 511"/>
        <xdr:cNvCxnSpPr/>
      </xdr:nvCxnSpPr>
      <xdr:spPr>
        <a:xfrm>
          <a:off x="15481300" y="6328684"/>
          <a:ext cx="838200" cy="30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86727</xdr:rowOff>
    </xdr:from>
    <xdr:ext cx="534377" cy="259045"/>
    <xdr:sp macro="" textlink="">
      <xdr:nvSpPr>
        <xdr:cNvPr id="513" name="災害復旧事業費平均値テキスト"/>
        <xdr:cNvSpPr txBox="1"/>
      </xdr:nvSpPr>
      <xdr:spPr>
        <a:xfrm>
          <a:off x="16370300" y="6430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63850</xdr:rowOff>
    </xdr:from>
    <xdr:to>
      <xdr:col>85</xdr:col>
      <xdr:colOff>177800</xdr:colOff>
      <xdr:row>38</xdr:row>
      <xdr:rowOff>165450</xdr:rowOff>
    </xdr:to>
    <xdr:sp macro="" textlink="">
      <xdr:nvSpPr>
        <xdr:cNvPr id="514" name="フローチャート: 判断 513"/>
        <xdr:cNvSpPr/>
      </xdr:nvSpPr>
      <xdr:spPr>
        <a:xfrm>
          <a:off x="16268700" y="65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87851</xdr:rowOff>
    </xdr:from>
    <xdr:to>
      <xdr:col>81</xdr:col>
      <xdr:colOff>50800</xdr:colOff>
      <xdr:row>36</xdr:row>
      <xdr:rowOff>156484</xdr:rowOff>
    </xdr:to>
    <xdr:cxnSp macro="">
      <xdr:nvCxnSpPr>
        <xdr:cNvPr id="515" name="直線コネクタ 514"/>
        <xdr:cNvCxnSpPr/>
      </xdr:nvCxnSpPr>
      <xdr:spPr>
        <a:xfrm>
          <a:off x="14592300" y="6088601"/>
          <a:ext cx="889000" cy="2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46837</xdr:rowOff>
    </xdr:from>
    <xdr:to>
      <xdr:col>81</xdr:col>
      <xdr:colOff>101600</xdr:colOff>
      <xdr:row>38</xdr:row>
      <xdr:rowOff>148437</xdr:rowOff>
    </xdr:to>
    <xdr:sp macro="" textlink="">
      <xdr:nvSpPr>
        <xdr:cNvPr id="516" name="フローチャート: 判断 515"/>
        <xdr:cNvSpPr/>
      </xdr:nvSpPr>
      <xdr:spPr>
        <a:xfrm>
          <a:off x="15430500" y="656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139564</xdr:rowOff>
    </xdr:from>
    <xdr:ext cx="534377" cy="259045"/>
    <xdr:sp macro="" textlink="">
      <xdr:nvSpPr>
        <xdr:cNvPr id="517" name="テキスト ボックス 516"/>
        <xdr:cNvSpPr txBox="1"/>
      </xdr:nvSpPr>
      <xdr:spPr>
        <a:xfrm>
          <a:off x="15214111" y="66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6250</xdr:rowOff>
    </xdr:from>
    <xdr:to>
      <xdr:col>76</xdr:col>
      <xdr:colOff>114300</xdr:colOff>
      <xdr:row>35</xdr:row>
      <xdr:rowOff>87851</xdr:rowOff>
    </xdr:to>
    <xdr:cxnSp macro="">
      <xdr:nvCxnSpPr>
        <xdr:cNvPr id="518" name="直線コネクタ 517"/>
        <xdr:cNvCxnSpPr/>
      </xdr:nvCxnSpPr>
      <xdr:spPr>
        <a:xfrm>
          <a:off x="13703300" y="5321200"/>
          <a:ext cx="8890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9" name="フローチャート: 判断 518"/>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143926</xdr:rowOff>
    </xdr:from>
    <xdr:ext cx="534377" cy="259045"/>
    <xdr:sp macro="" textlink="">
      <xdr:nvSpPr>
        <xdr:cNvPr id="520" name="テキスト ボックス 519"/>
        <xdr:cNvSpPr txBox="1"/>
      </xdr:nvSpPr>
      <xdr:spPr>
        <a:xfrm>
          <a:off x="14325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6250</xdr:rowOff>
    </xdr:from>
    <xdr:to>
      <xdr:col>71</xdr:col>
      <xdr:colOff>177800</xdr:colOff>
      <xdr:row>32</xdr:row>
      <xdr:rowOff>24124</xdr:rowOff>
    </xdr:to>
    <xdr:cxnSp macro="">
      <xdr:nvCxnSpPr>
        <xdr:cNvPr id="521" name="直線コネクタ 520"/>
        <xdr:cNvCxnSpPr/>
      </xdr:nvCxnSpPr>
      <xdr:spPr>
        <a:xfrm flipV="1">
          <a:off x="12814300" y="5321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2" name="フローチャート: 判断 521"/>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145284</xdr:rowOff>
    </xdr:from>
    <xdr:ext cx="534377" cy="259045"/>
    <xdr:sp macro="" textlink="">
      <xdr:nvSpPr>
        <xdr:cNvPr id="523" name="テキスト ボックス 522"/>
        <xdr:cNvSpPr txBox="1"/>
      </xdr:nvSpPr>
      <xdr:spPr>
        <a:xfrm>
          <a:off x="13436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4" name="フローチャート: 判断 523"/>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145579</xdr:rowOff>
    </xdr:from>
    <xdr:ext cx="534377" cy="259045"/>
    <xdr:sp macro="" textlink="">
      <xdr:nvSpPr>
        <xdr:cNvPr id="525" name="テキスト ボックス 524"/>
        <xdr:cNvSpPr txBox="1"/>
      </xdr:nvSpPr>
      <xdr:spPr>
        <a:xfrm>
          <a:off x="12547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71131</xdr:rowOff>
    </xdr:from>
    <xdr:to>
      <xdr:col>85</xdr:col>
      <xdr:colOff>177800</xdr:colOff>
      <xdr:row>39</xdr:row>
      <xdr:rowOff>1281</xdr:rowOff>
    </xdr:to>
    <xdr:sp macro="" textlink="">
      <xdr:nvSpPr>
        <xdr:cNvPr id="531" name="楕円 530"/>
        <xdr:cNvSpPr/>
      </xdr:nvSpPr>
      <xdr:spPr>
        <a:xfrm>
          <a:off x="16268700" y="65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42277</xdr:rowOff>
    </xdr:from>
    <xdr:ext cx="469744" cy="259045"/>
    <xdr:sp macro="" textlink="">
      <xdr:nvSpPr>
        <xdr:cNvPr id="532" name="災害復旧事業費該当値テキスト"/>
        <xdr:cNvSpPr txBox="1"/>
      </xdr:nvSpPr>
      <xdr:spPr>
        <a:xfrm>
          <a:off x="16370300" y="655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105684</xdr:rowOff>
    </xdr:from>
    <xdr:to>
      <xdr:col>81</xdr:col>
      <xdr:colOff>101600</xdr:colOff>
      <xdr:row>37</xdr:row>
      <xdr:rowOff>35834</xdr:rowOff>
    </xdr:to>
    <xdr:sp macro="" textlink="">
      <xdr:nvSpPr>
        <xdr:cNvPr id="533" name="楕円 532"/>
        <xdr:cNvSpPr/>
      </xdr:nvSpPr>
      <xdr:spPr>
        <a:xfrm>
          <a:off x="15430500" y="62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52361</xdr:rowOff>
    </xdr:from>
    <xdr:ext cx="599010" cy="259045"/>
    <xdr:sp macro="" textlink="">
      <xdr:nvSpPr>
        <xdr:cNvPr id="534" name="テキスト ボックス 533"/>
        <xdr:cNvSpPr txBox="1"/>
      </xdr:nvSpPr>
      <xdr:spPr>
        <a:xfrm>
          <a:off x="15181795" y="605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37051</xdr:rowOff>
    </xdr:from>
    <xdr:to>
      <xdr:col>76</xdr:col>
      <xdr:colOff>165100</xdr:colOff>
      <xdr:row>35</xdr:row>
      <xdr:rowOff>138651</xdr:rowOff>
    </xdr:to>
    <xdr:sp macro="" textlink="">
      <xdr:nvSpPr>
        <xdr:cNvPr id="535" name="楕円 534"/>
        <xdr:cNvSpPr/>
      </xdr:nvSpPr>
      <xdr:spPr>
        <a:xfrm>
          <a:off x="14541500" y="6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155178</xdr:rowOff>
    </xdr:from>
    <xdr:ext cx="599010" cy="259045"/>
    <xdr:sp macro="" textlink="">
      <xdr:nvSpPr>
        <xdr:cNvPr id="536" name="テキスト ボックス 535"/>
        <xdr:cNvSpPr txBox="1"/>
      </xdr:nvSpPr>
      <xdr:spPr>
        <a:xfrm>
          <a:off x="14292795" y="581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126900</xdr:rowOff>
    </xdr:from>
    <xdr:to>
      <xdr:col>72</xdr:col>
      <xdr:colOff>38100</xdr:colOff>
      <xdr:row>31</xdr:row>
      <xdr:rowOff>57050</xdr:rowOff>
    </xdr:to>
    <xdr:sp macro="" textlink="">
      <xdr:nvSpPr>
        <xdr:cNvPr id="537" name="楕円 536"/>
        <xdr:cNvSpPr/>
      </xdr:nvSpPr>
      <xdr:spPr>
        <a:xfrm>
          <a:off x="13652500" y="5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73577</xdr:rowOff>
    </xdr:from>
    <xdr:ext cx="599010" cy="259045"/>
    <xdr:sp macro="" textlink="">
      <xdr:nvSpPr>
        <xdr:cNvPr id="538" name="テキスト ボックス 537"/>
        <xdr:cNvSpPr txBox="1"/>
      </xdr:nvSpPr>
      <xdr:spPr>
        <a:xfrm>
          <a:off x="13403795" y="50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144774</xdr:rowOff>
    </xdr:from>
    <xdr:to>
      <xdr:col>67</xdr:col>
      <xdr:colOff>101600</xdr:colOff>
      <xdr:row>32</xdr:row>
      <xdr:rowOff>74924</xdr:rowOff>
    </xdr:to>
    <xdr:sp macro="" textlink="">
      <xdr:nvSpPr>
        <xdr:cNvPr id="539" name="楕円 538"/>
        <xdr:cNvSpPr/>
      </xdr:nvSpPr>
      <xdr:spPr>
        <a:xfrm>
          <a:off x="12763500" y="54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91451</xdr:rowOff>
    </xdr:from>
    <xdr:ext cx="599010" cy="259045"/>
    <xdr:sp macro="" textlink="">
      <xdr:nvSpPr>
        <xdr:cNvPr id="540" name="テキスト ボックス 539"/>
        <xdr:cNvSpPr txBox="1"/>
      </xdr:nvSpPr>
      <xdr:spPr>
        <a:xfrm>
          <a:off x="12514795" y="52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1" name="直線コネクタ 55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2" name="テキスト ボックス 55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4" name="テキスト ボックス 553"/>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5" name="直線コネクタ 55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6" name="テキスト ボックス 555"/>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0" name="直線コネクタ 559"/>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1"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3"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5" name="直線コネクタ 56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6"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7" name="フローチャート: 判断 566"/>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8" name="直線コネクタ 56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9" name="フローチャート: 判断 568"/>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0" name="テキスト ボックス 569"/>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1" name="直線コネクタ 57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2" name="フローチャート: 判断 571"/>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3" name="テキスト ボックス 572"/>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4" name="直線コネクタ 57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5" name="フローチャート: 判断 574"/>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6" name="テキスト ボックス 575"/>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7" name="フローチャート: 判断 576"/>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8" name="テキスト ボックス 577"/>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楕円 58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5"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6" name="楕円 58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8" name="楕円 58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9" name="テキスト ボックス 588"/>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0" name="楕円 58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1" name="テキスト ボックス 590"/>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2" name="楕円 59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3" name="テキスト ボックス 592"/>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5" name="直線コネクタ 614"/>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6"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7" name="直線コネクタ 616"/>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8"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9" name="直線コネクタ 618"/>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16101</xdr:rowOff>
    </xdr:from>
    <xdr:to>
      <xdr:col>85</xdr:col>
      <xdr:colOff>127000</xdr:colOff>
      <xdr:row>73</xdr:row>
      <xdr:rowOff>38869</xdr:rowOff>
    </xdr:to>
    <xdr:cxnSp macro="">
      <xdr:nvCxnSpPr>
        <xdr:cNvPr id="620" name="直線コネクタ 619"/>
        <xdr:cNvCxnSpPr/>
      </xdr:nvCxnSpPr>
      <xdr:spPr>
        <a:xfrm flipV="1">
          <a:off x="15481300" y="12531951"/>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21"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2" name="フローチャート: 判断 621"/>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38869</xdr:rowOff>
    </xdr:from>
    <xdr:to>
      <xdr:col>81</xdr:col>
      <xdr:colOff>50800</xdr:colOff>
      <xdr:row>73</xdr:row>
      <xdr:rowOff>89522</xdr:rowOff>
    </xdr:to>
    <xdr:cxnSp macro="">
      <xdr:nvCxnSpPr>
        <xdr:cNvPr id="623" name="直線コネクタ 622"/>
        <xdr:cNvCxnSpPr/>
      </xdr:nvCxnSpPr>
      <xdr:spPr>
        <a:xfrm flipV="1">
          <a:off x="14592300" y="12554719"/>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4" name="フローチャート: 判断 623"/>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5" name="テキスト ボックス 624"/>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148272</xdr:rowOff>
    </xdr:from>
    <xdr:to>
      <xdr:col>76</xdr:col>
      <xdr:colOff>114300</xdr:colOff>
      <xdr:row>73</xdr:row>
      <xdr:rowOff>89522</xdr:rowOff>
    </xdr:to>
    <xdr:cxnSp macro="">
      <xdr:nvCxnSpPr>
        <xdr:cNvPr id="626" name="直線コネクタ 625"/>
        <xdr:cNvCxnSpPr/>
      </xdr:nvCxnSpPr>
      <xdr:spPr>
        <a:xfrm>
          <a:off x="13703300" y="12492672"/>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7" name="フローチャート: 判断 626"/>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8" name="テキスト ボックス 627"/>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148272</xdr:rowOff>
    </xdr:from>
    <xdr:to>
      <xdr:col>71</xdr:col>
      <xdr:colOff>177800</xdr:colOff>
      <xdr:row>74</xdr:row>
      <xdr:rowOff>156630</xdr:rowOff>
    </xdr:to>
    <xdr:cxnSp macro="">
      <xdr:nvCxnSpPr>
        <xdr:cNvPr id="629" name="直線コネクタ 628"/>
        <xdr:cNvCxnSpPr/>
      </xdr:nvCxnSpPr>
      <xdr:spPr>
        <a:xfrm flipV="1">
          <a:off x="12814300" y="12492672"/>
          <a:ext cx="889000" cy="3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0" name="フローチャート: 判断 629"/>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31" name="テキスト ボックス 630"/>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2" name="フローチャート: 判断 631"/>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3" name="テキスト ボックス 632"/>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136751</xdr:rowOff>
    </xdr:from>
    <xdr:to>
      <xdr:col>85</xdr:col>
      <xdr:colOff>177800</xdr:colOff>
      <xdr:row>73</xdr:row>
      <xdr:rowOff>66901</xdr:rowOff>
    </xdr:to>
    <xdr:sp macro="" textlink="">
      <xdr:nvSpPr>
        <xdr:cNvPr id="639" name="楕円 638"/>
        <xdr:cNvSpPr/>
      </xdr:nvSpPr>
      <xdr:spPr>
        <a:xfrm>
          <a:off x="16268700" y="124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159628</xdr:rowOff>
    </xdr:from>
    <xdr:ext cx="599010" cy="259045"/>
    <xdr:sp macro="" textlink="">
      <xdr:nvSpPr>
        <xdr:cNvPr id="640" name="公債費該当値テキスト"/>
        <xdr:cNvSpPr txBox="1"/>
      </xdr:nvSpPr>
      <xdr:spPr>
        <a:xfrm>
          <a:off x="16370300" y="123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159519</xdr:rowOff>
    </xdr:from>
    <xdr:to>
      <xdr:col>81</xdr:col>
      <xdr:colOff>101600</xdr:colOff>
      <xdr:row>73</xdr:row>
      <xdr:rowOff>89669</xdr:rowOff>
    </xdr:to>
    <xdr:sp macro="" textlink="">
      <xdr:nvSpPr>
        <xdr:cNvPr id="641" name="楕円 640"/>
        <xdr:cNvSpPr/>
      </xdr:nvSpPr>
      <xdr:spPr>
        <a:xfrm>
          <a:off x="15430500" y="125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106196</xdr:rowOff>
    </xdr:from>
    <xdr:ext cx="599010" cy="259045"/>
    <xdr:sp macro="" textlink="">
      <xdr:nvSpPr>
        <xdr:cNvPr id="642" name="テキスト ボックス 641"/>
        <xdr:cNvSpPr txBox="1"/>
      </xdr:nvSpPr>
      <xdr:spPr>
        <a:xfrm>
          <a:off x="15181795" y="122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38722</xdr:rowOff>
    </xdr:from>
    <xdr:to>
      <xdr:col>76</xdr:col>
      <xdr:colOff>165100</xdr:colOff>
      <xdr:row>73</xdr:row>
      <xdr:rowOff>140322</xdr:rowOff>
    </xdr:to>
    <xdr:sp macro="" textlink="">
      <xdr:nvSpPr>
        <xdr:cNvPr id="643" name="楕円 642"/>
        <xdr:cNvSpPr/>
      </xdr:nvSpPr>
      <xdr:spPr>
        <a:xfrm>
          <a:off x="145415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156849</xdr:rowOff>
    </xdr:from>
    <xdr:ext cx="599010" cy="259045"/>
    <xdr:sp macro="" textlink="">
      <xdr:nvSpPr>
        <xdr:cNvPr id="644" name="テキスト ボックス 643"/>
        <xdr:cNvSpPr txBox="1"/>
      </xdr:nvSpPr>
      <xdr:spPr>
        <a:xfrm>
          <a:off x="14292795" y="123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97472</xdr:rowOff>
    </xdr:from>
    <xdr:to>
      <xdr:col>72</xdr:col>
      <xdr:colOff>38100</xdr:colOff>
      <xdr:row>73</xdr:row>
      <xdr:rowOff>27622</xdr:rowOff>
    </xdr:to>
    <xdr:sp macro="" textlink="">
      <xdr:nvSpPr>
        <xdr:cNvPr id="645" name="楕円 644"/>
        <xdr:cNvSpPr/>
      </xdr:nvSpPr>
      <xdr:spPr>
        <a:xfrm>
          <a:off x="13652500" y="124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44149</xdr:rowOff>
    </xdr:from>
    <xdr:ext cx="599010" cy="259045"/>
    <xdr:sp macro="" textlink="">
      <xdr:nvSpPr>
        <xdr:cNvPr id="646" name="テキスト ボックス 645"/>
        <xdr:cNvSpPr txBox="1"/>
      </xdr:nvSpPr>
      <xdr:spPr>
        <a:xfrm>
          <a:off x="13403795" y="122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105830</xdr:rowOff>
    </xdr:from>
    <xdr:to>
      <xdr:col>67</xdr:col>
      <xdr:colOff>101600</xdr:colOff>
      <xdr:row>75</xdr:row>
      <xdr:rowOff>35980</xdr:rowOff>
    </xdr:to>
    <xdr:sp macro="" textlink="">
      <xdr:nvSpPr>
        <xdr:cNvPr id="647" name="楕円 646"/>
        <xdr:cNvSpPr/>
      </xdr:nvSpPr>
      <xdr:spPr>
        <a:xfrm>
          <a:off x="12763500" y="127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52507</xdr:rowOff>
    </xdr:from>
    <xdr:ext cx="599010" cy="259045"/>
    <xdr:sp macro="" textlink="">
      <xdr:nvSpPr>
        <xdr:cNvPr id="648" name="テキスト ボックス 647"/>
        <xdr:cNvSpPr txBox="1"/>
      </xdr:nvSpPr>
      <xdr:spPr>
        <a:xfrm>
          <a:off x="12514795" y="1256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2" name="直線コネクタ 671"/>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3"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4" name="直線コネクタ 673"/>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5"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6" name="直線コネクタ 675"/>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163235</xdr:rowOff>
    </xdr:from>
    <xdr:to>
      <xdr:col>85</xdr:col>
      <xdr:colOff>127000</xdr:colOff>
      <xdr:row>98</xdr:row>
      <xdr:rowOff>96664</xdr:rowOff>
    </xdr:to>
    <xdr:cxnSp macro="">
      <xdr:nvCxnSpPr>
        <xdr:cNvPr id="677" name="直線コネクタ 676"/>
        <xdr:cNvCxnSpPr/>
      </xdr:nvCxnSpPr>
      <xdr:spPr>
        <a:xfrm flipV="1">
          <a:off x="15481300" y="16793885"/>
          <a:ext cx="838200" cy="10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8" name="積立金平均値テキスト"/>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9" name="フローチャート: 判断 678"/>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19422</xdr:rowOff>
    </xdr:from>
    <xdr:to>
      <xdr:col>81</xdr:col>
      <xdr:colOff>50800</xdr:colOff>
      <xdr:row>98</xdr:row>
      <xdr:rowOff>96664</xdr:rowOff>
    </xdr:to>
    <xdr:cxnSp macro="">
      <xdr:nvCxnSpPr>
        <xdr:cNvPr id="680" name="直線コネクタ 679"/>
        <xdr:cNvCxnSpPr/>
      </xdr:nvCxnSpPr>
      <xdr:spPr>
        <a:xfrm>
          <a:off x="14592300" y="16821522"/>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1" name="フローチャート: 判断 680"/>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137814</xdr:rowOff>
    </xdr:from>
    <xdr:ext cx="534377" cy="259045"/>
    <xdr:sp macro="" textlink="">
      <xdr:nvSpPr>
        <xdr:cNvPr id="682" name="テキスト ボックス 681"/>
        <xdr:cNvSpPr txBox="1"/>
      </xdr:nvSpPr>
      <xdr:spPr>
        <a:xfrm>
          <a:off x="15214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18137</xdr:rowOff>
    </xdr:from>
    <xdr:to>
      <xdr:col>76</xdr:col>
      <xdr:colOff>114300</xdr:colOff>
      <xdr:row>98</xdr:row>
      <xdr:rowOff>19422</xdr:rowOff>
    </xdr:to>
    <xdr:cxnSp macro="">
      <xdr:nvCxnSpPr>
        <xdr:cNvPr id="683" name="直線コネクタ 682"/>
        <xdr:cNvCxnSpPr/>
      </xdr:nvCxnSpPr>
      <xdr:spPr>
        <a:xfrm>
          <a:off x="13703300" y="16820237"/>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4" name="フローチャート: 判断 683"/>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157983</xdr:rowOff>
    </xdr:from>
    <xdr:ext cx="534377" cy="259045"/>
    <xdr:sp macro="" textlink="">
      <xdr:nvSpPr>
        <xdr:cNvPr id="685" name="テキスト ボックス 684"/>
        <xdr:cNvSpPr txBox="1"/>
      </xdr:nvSpPr>
      <xdr:spPr>
        <a:xfrm>
          <a:off x="14325111" y="169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18137</xdr:rowOff>
    </xdr:from>
    <xdr:to>
      <xdr:col>71</xdr:col>
      <xdr:colOff>177800</xdr:colOff>
      <xdr:row>98</xdr:row>
      <xdr:rowOff>134674</xdr:rowOff>
    </xdr:to>
    <xdr:cxnSp macro="">
      <xdr:nvCxnSpPr>
        <xdr:cNvPr id="686" name="直線コネクタ 685"/>
        <xdr:cNvCxnSpPr/>
      </xdr:nvCxnSpPr>
      <xdr:spPr>
        <a:xfrm flipV="1">
          <a:off x="12814300" y="16820237"/>
          <a:ext cx="889000" cy="1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7" name="フローチャート: 判断 686"/>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168389</xdr:rowOff>
    </xdr:from>
    <xdr:ext cx="534377" cy="259045"/>
    <xdr:sp macro="" textlink="">
      <xdr:nvSpPr>
        <xdr:cNvPr id="688" name="テキスト ボックス 687"/>
        <xdr:cNvSpPr txBox="1"/>
      </xdr:nvSpPr>
      <xdr:spPr>
        <a:xfrm>
          <a:off x="13436111" y="169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89" name="フローチャート: 判断 688"/>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90" name="テキスト ボックス 689"/>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112435</xdr:rowOff>
    </xdr:from>
    <xdr:to>
      <xdr:col>85</xdr:col>
      <xdr:colOff>177800</xdr:colOff>
      <xdr:row>98</xdr:row>
      <xdr:rowOff>42585</xdr:rowOff>
    </xdr:to>
    <xdr:sp macro="" textlink="">
      <xdr:nvSpPr>
        <xdr:cNvPr id="696" name="楕円 695"/>
        <xdr:cNvSpPr/>
      </xdr:nvSpPr>
      <xdr:spPr>
        <a:xfrm>
          <a:off x="16268700" y="167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135312</xdr:rowOff>
    </xdr:from>
    <xdr:ext cx="599010" cy="259045"/>
    <xdr:sp macro="" textlink="">
      <xdr:nvSpPr>
        <xdr:cNvPr id="697" name="積立金該当値テキスト"/>
        <xdr:cNvSpPr txBox="1"/>
      </xdr:nvSpPr>
      <xdr:spPr>
        <a:xfrm>
          <a:off x="16370300" y="1659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45864</xdr:rowOff>
    </xdr:from>
    <xdr:to>
      <xdr:col>81</xdr:col>
      <xdr:colOff>101600</xdr:colOff>
      <xdr:row>98</xdr:row>
      <xdr:rowOff>147464</xdr:rowOff>
    </xdr:to>
    <xdr:sp macro="" textlink="">
      <xdr:nvSpPr>
        <xdr:cNvPr id="698" name="楕円 697"/>
        <xdr:cNvSpPr/>
      </xdr:nvSpPr>
      <xdr:spPr>
        <a:xfrm>
          <a:off x="15430500" y="1684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138591</xdr:rowOff>
    </xdr:from>
    <xdr:ext cx="534377" cy="259045"/>
    <xdr:sp macro="" textlink="">
      <xdr:nvSpPr>
        <xdr:cNvPr id="699" name="テキスト ボックス 698"/>
        <xdr:cNvSpPr txBox="1"/>
      </xdr:nvSpPr>
      <xdr:spPr>
        <a:xfrm>
          <a:off x="15214111" y="1694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140072</xdr:rowOff>
    </xdr:from>
    <xdr:to>
      <xdr:col>76</xdr:col>
      <xdr:colOff>165100</xdr:colOff>
      <xdr:row>98</xdr:row>
      <xdr:rowOff>70222</xdr:rowOff>
    </xdr:to>
    <xdr:sp macro="" textlink="">
      <xdr:nvSpPr>
        <xdr:cNvPr id="700" name="楕円 699"/>
        <xdr:cNvSpPr/>
      </xdr:nvSpPr>
      <xdr:spPr>
        <a:xfrm>
          <a:off x="14541500" y="1677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86749</xdr:rowOff>
    </xdr:from>
    <xdr:ext cx="599010" cy="259045"/>
    <xdr:sp macro="" textlink="">
      <xdr:nvSpPr>
        <xdr:cNvPr id="701" name="テキスト ボックス 700"/>
        <xdr:cNvSpPr txBox="1"/>
      </xdr:nvSpPr>
      <xdr:spPr>
        <a:xfrm>
          <a:off x="14292795" y="1654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138787</xdr:rowOff>
    </xdr:from>
    <xdr:to>
      <xdr:col>72</xdr:col>
      <xdr:colOff>38100</xdr:colOff>
      <xdr:row>98</xdr:row>
      <xdr:rowOff>68937</xdr:rowOff>
    </xdr:to>
    <xdr:sp macro="" textlink="">
      <xdr:nvSpPr>
        <xdr:cNvPr id="702" name="楕円 701"/>
        <xdr:cNvSpPr/>
      </xdr:nvSpPr>
      <xdr:spPr>
        <a:xfrm>
          <a:off x="13652500" y="167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85464</xdr:rowOff>
    </xdr:from>
    <xdr:ext cx="599010" cy="259045"/>
    <xdr:sp macro="" textlink="">
      <xdr:nvSpPr>
        <xdr:cNvPr id="703" name="テキスト ボックス 702"/>
        <xdr:cNvSpPr txBox="1"/>
      </xdr:nvSpPr>
      <xdr:spPr>
        <a:xfrm>
          <a:off x="13403795" y="1654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83874</xdr:rowOff>
    </xdr:from>
    <xdr:to>
      <xdr:col>67</xdr:col>
      <xdr:colOff>101600</xdr:colOff>
      <xdr:row>99</xdr:row>
      <xdr:rowOff>14024</xdr:rowOff>
    </xdr:to>
    <xdr:sp macro="" textlink="">
      <xdr:nvSpPr>
        <xdr:cNvPr id="704" name="楕円 703"/>
        <xdr:cNvSpPr/>
      </xdr:nvSpPr>
      <xdr:spPr>
        <a:xfrm>
          <a:off x="12763500" y="168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5151</xdr:rowOff>
    </xdr:from>
    <xdr:ext cx="534377" cy="259045"/>
    <xdr:sp macro="" textlink="">
      <xdr:nvSpPr>
        <xdr:cNvPr id="705" name="テキスト ボックス 704"/>
        <xdr:cNvSpPr txBox="1"/>
      </xdr:nvSpPr>
      <xdr:spPr>
        <a:xfrm>
          <a:off x="12547111" y="16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7" name="直線コネクタ 726"/>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0"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1" name="直線コネクタ 730"/>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3"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4" name="フローチャート: 判断 733"/>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132293</xdr:rowOff>
    </xdr:from>
    <xdr:to>
      <xdr:col>111</xdr:col>
      <xdr:colOff>177800</xdr:colOff>
      <xdr:row>38</xdr:row>
      <xdr:rowOff>139700</xdr:rowOff>
    </xdr:to>
    <xdr:cxnSp macro="">
      <xdr:nvCxnSpPr>
        <xdr:cNvPr id="735" name="直線コネクタ 734"/>
        <xdr:cNvCxnSpPr/>
      </xdr:nvCxnSpPr>
      <xdr:spPr>
        <a:xfrm>
          <a:off x="20434300" y="66473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6" name="フローチャート: 判断 735"/>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119816</xdr:rowOff>
    </xdr:from>
    <xdr:ext cx="469744" cy="259045"/>
    <xdr:sp macro="" textlink="">
      <xdr:nvSpPr>
        <xdr:cNvPr id="737" name="テキスト ボックス 736"/>
        <xdr:cNvSpPr txBox="1"/>
      </xdr:nvSpPr>
      <xdr:spPr>
        <a:xfrm>
          <a:off x="21088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132293</xdr:rowOff>
    </xdr:from>
    <xdr:to>
      <xdr:col>107</xdr:col>
      <xdr:colOff>50800</xdr:colOff>
      <xdr:row>38</xdr:row>
      <xdr:rowOff>139700</xdr:rowOff>
    </xdr:to>
    <xdr:cxnSp macro="">
      <xdr:nvCxnSpPr>
        <xdr:cNvPr id="738" name="直線コネクタ 737"/>
        <xdr:cNvCxnSpPr/>
      </xdr:nvCxnSpPr>
      <xdr:spPr>
        <a:xfrm flipV="1">
          <a:off x="19545300" y="66473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xdr:rowOff>
    </xdr:from>
    <xdr:to>
      <xdr:col>107</xdr:col>
      <xdr:colOff>101600</xdr:colOff>
      <xdr:row>38</xdr:row>
      <xdr:rowOff>109347</xdr:rowOff>
    </xdr:to>
    <xdr:sp macro="" textlink="">
      <xdr:nvSpPr>
        <xdr:cNvPr id="739" name="フローチャート: 判断 738"/>
        <xdr:cNvSpPr/>
      </xdr:nvSpPr>
      <xdr:spPr>
        <a:xfrm>
          <a:off x="20383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125874</xdr:rowOff>
    </xdr:from>
    <xdr:ext cx="469744" cy="259045"/>
    <xdr:sp macro="" textlink="">
      <xdr:nvSpPr>
        <xdr:cNvPr id="740" name="テキスト ボックス 739"/>
        <xdr:cNvSpPr txBox="1"/>
      </xdr:nvSpPr>
      <xdr:spPr>
        <a:xfrm>
          <a:off x="20199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19360</xdr:rowOff>
    </xdr:from>
    <xdr:to>
      <xdr:col>102</xdr:col>
      <xdr:colOff>165100</xdr:colOff>
      <xdr:row>38</xdr:row>
      <xdr:rowOff>120960</xdr:rowOff>
    </xdr:to>
    <xdr:sp macro="" textlink="">
      <xdr:nvSpPr>
        <xdr:cNvPr id="742" name="フローチャート: 判断 741"/>
        <xdr:cNvSpPr/>
      </xdr:nvSpPr>
      <xdr:spPr>
        <a:xfrm>
          <a:off x="19494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137487</xdr:rowOff>
    </xdr:from>
    <xdr:ext cx="469744" cy="259045"/>
    <xdr:sp macro="" textlink="">
      <xdr:nvSpPr>
        <xdr:cNvPr id="743" name="テキスト ボックス 742"/>
        <xdr:cNvSpPr txBox="1"/>
      </xdr:nvSpPr>
      <xdr:spPr>
        <a:xfrm>
          <a:off x="19310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xdr:rowOff>
    </xdr:from>
    <xdr:to>
      <xdr:col>98</xdr:col>
      <xdr:colOff>38100</xdr:colOff>
      <xdr:row>38</xdr:row>
      <xdr:rowOff>114399</xdr:rowOff>
    </xdr:to>
    <xdr:sp macro="" textlink="">
      <xdr:nvSpPr>
        <xdr:cNvPr id="744" name="フローチャート: 判断 743"/>
        <xdr:cNvSpPr/>
      </xdr:nvSpPr>
      <xdr:spPr>
        <a:xfrm>
          <a:off x="18605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130926</xdr:rowOff>
    </xdr:from>
    <xdr:ext cx="469744" cy="259045"/>
    <xdr:sp macro="" textlink="">
      <xdr:nvSpPr>
        <xdr:cNvPr id="745" name="テキスト ボックス 744"/>
        <xdr:cNvSpPr txBox="1"/>
      </xdr:nvSpPr>
      <xdr:spPr>
        <a:xfrm>
          <a:off x="18421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81493</xdr:rowOff>
    </xdr:from>
    <xdr:to>
      <xdr:col>107</xdr:col>
      <xdr:colOff>101600</xdr:colOff>
      <xdr:row>39</xdr:row>
      <xdr:rowOff>11643</xdr:rowOff>
    </xdr:to>
    <xdr:sp macro="" textlink="">
      <xdr:nvSpPr>
        <xdr:cNvPr id="755" name="楕円 754"/>
        <xdr:cNvSpPr/>
      </xdr:nvSpPr>
      <xdr:spPr>
        <a:xfrm>
          <a:off x="20383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2770</xdr:rowOff>
    </xdr:from>
    <xdr:ext cx="378565" cy="259045"/>
    <xdr:sp macro="" textlink="">
      <xdr:nvSpPr>
        <xdr:cNvPr id="756" name="テキスト ボックス 755"/>
        <xdr:cNvSpPr txBox="1"/>
      </xdr:nvSpPr>
      <xdr:spPr>
        <a:xfrm>
          <a:off x="20245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4" name="直線コネクタ 783"/>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7"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8" name="直線コネクタ 787"/>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134195</xdr:rowOff>
    </xdr:from>
    <xdr:to>
      <xdr:col>116</xdr:col>
      <xdr:colOff>63500</xdr:colOff>
      <xdr:row>58</xdr:row>
      <xdr:rowOff>2140</xdr:rowOff>
    </xdr:to>
    <xdr:cxnSp macro="">
      <xdr:nvCxnSpPr>
        <xdr:cNvPr id="789" name="直線コネクタ 788"/>
        <xdr:cNvCxnSpPr/>
      </xdr:nvCxnSpPr>
      <xdr:spPr>
        <a:xfrm flipV="1">
          <a:off x="21323300" y="9906845"/>
          <a:ext cx="8382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90" name="貸付金平均値テキスト"/>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1" name="フローチャート: 判断 790"/>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2140</xdr:rowOff>
    </xdr:from>
    <xdr:to>
      <xdr:col>111</xdr:col>
      <xdr:colOff>177800</xdr:colOff>
      <xdr:row>58</xdr:row>
      <xdr:rowOff>3531</xdr:rowOff>
    </xdr:to>
    <xdr:cxnSp macro="">
      <xdr:nvCxnSpPr>
        <xdr:cNvPr id="792" name="直線コネクタ 791"/>
        <xdr:cNvCxnSpPr/>
      </xdr:nvCxnSpPr>
      <xdr:spPr>
        <a:xfrm flipV="1">
          <a:off x="20434300" y="9946240"/>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3" name="フローチャート: 判断 792"/>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149318</xdr:rowOff>
    </xdr:from>
    <xdr:ext cx="469744" cy="259045"/>
    <xdr:sp macro="" textlink="">
      <xdr:nvSpPr>
        <xdr:cNvPr id="794" name="テキスト ボックス 793"/>
        <xdr:cNvSpPr txBox="1"/>
      </xdr:nvSpPr>
      <xdr:spPr>
        <a:xfrm>
          <a:off x="21088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3531</xdr:rowOff>
    </xdr:from>
    <xdr:to>
      <xdr:col>107</xdr:col>
      <xdr:colOff>50800</xdr:colOff>
      <xdr:row>58</xdr:row>
      <xdr:rowOff>14999</xdr:rowOff>
    </xdr:to>
    <xdr:cxnSp macro="">
      <xdr:nvCxnSpPr>
        <xdr:cNvPr id="795" name="直線コネクタ 794"/>
        <xdr:cNvCxnSpPr/>
      </xdr:nvCxnSpPr>
      <xdr:spPr>
        <a:xfrm flipV="1">
          <a:off x="19545300" y="9947631"/>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73051</xdr:rowOff>
    </xdr:from>
    <xdr:to>
      <xdr:col>107</xdr:col>
      <xdr:colOff>101600</xdr:colOff>
      <xdr:row>59</xdr:row>
      <xdr:rowOff>3201</xdr:rowOff>
    </xdr:to>
    <xdr:sp macro="" textlink="">
      <xdr:nvSpPr>
        <xdr:cNvPr id="796" name="フローチャート: 判断 795"/>
        <xdr:cNvSpPr/>
      </xdr:nvSpPr>
      <xdr:spPr>
        <a:xfrm>
          <a:off x="20383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165778</xdr:rowOff>
    </xdr:from>
    <xdr:ext cx="469744" cy="259045"/>
    <xdr:sp macro="" textlink="">
      <xdr:nvSpPr>
        <xdr:cNvPr id="797" name="テキスト ボックス 796"/>
        <xdr:cNvSpPr txBox="1"/>
      </xdr:nvSpPr>
      <xdr:spPr>
        <a:xfrm>
          <a:off x="20199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7627</xdr:rowOff>
    </xdr:from>
    <xdr:to>
      <xdr:col>102</xdr:col>
      <xdr:colOff>114300</xdr:colOff>
      <xdr:row>58</xdr:row>
      <xdr:rowOff>14999</xdr:rowOff>
    </xdr:to>
    <xdr:cxnSp macro="">
      <xdr:nvCxnSpPr>
        <xdr:cNvPr id="798" name="直線コネクタ 797"/>
        <xdr:cNvCxnSpPr/>
      </xdr:nvCxnSpPr>
      <xdr:spPr>
        <a:xfrm>
          <a:off x="18656300" y="9951727"/>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39904</xdr:rowOff>
    </xdr:from>
    <xdr:to>
      <xdr:col>102</xdr:col>
      <xdr:colOff>165100</xdr:colOff>
      <xdr:row>58</xdr:row>
      <xdr:rowOff>141504</xdr:rowOff>
    </xdr:to>
    <xdr:sp macro="" textlink="">
      <xdr:nvSpPr>
        <xdr:cNvPr id="799" name="フローチャート: 判断 798"/>
        <xdr:cNvSpPr/>
      </xdr:nvSpPr>
      <xdr:spPr>
        <a:xfrm>
          <a:off x="19494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132631</xdr:rowOff>
    </xdr:from>
    <xdr:ext cx="469744" cy="259045"/>
    <xdr:sp macro="" textlink="">
      <xdr:nvSpPr>
        <xdr:cNvPr id="800" name="テキスト ボックス 799"/>
        <xdr:cNvSpPr txBox="1"/>
      </xdr:nvSpPr>
      <xdr:spPr>
        <a:xfrm>
          <a:off x="19310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60878</xdr:rowOff>
    </xdr:from>
    <xdr:to>
      <xdr:col>98</xdr:col>
      <xdr:colOff>38100</xdr:colOff>
      <xdr:row>58</xdr:row>
      <xdr:rowOff>162478</xdr:rowOff>
    </xdr:to>
    <xdr:sp macro="" textlink="">
      <xdr:nvSpPr>
        <xdr:cNvPr id="801" name="フローチャート: 判断 800"/>
        <xdr:cNvSpPr/>
      </xdr:nvSpPr>
      <xdr:spPr>
        <a:xfrm>
          <a:off x="18605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153605</xdr:rowOff>
    </xdr:from>
    <xdr:ext cx="469744" cy="259045"/>
    <xdr:sp macro="" textlink="">
      <xdr:nvSpPr>
        <xdr:cNvPr id="802" name="テキスト ボックス 801"/>
        <xdr:cNvSpPr txBox="1"/>
      </xdr:nvSpPr>
      <xdr:spPr>
        <a:xfrm>
          <a:off x="18421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83395</xdr:rowOff>
    </xdr:from>
    <xdr:to>
      <xdr:col>116</xdr:col>
      <xdr:colOff>114300</xdr:colOff>
      <xdr:row>58</xdr:row>
      <xdr:rowOff>13545</xdr:rowOff>
    </xdr:to>
    <xdr:sp macro="" textlink="">
      <xdr:nvSpPr>
        <xdr:cNvPr id="808" name="楕円 807"/>
        <xdr:cNvSpPr/>
      </xdr:nvSpPr>
      <xdr:spPr>
        <a:xfrm>
          <a:off x="22110700" y="98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106272</xdr:rowOff>
    </xdr:from>
    <xdr:ext cx="534377" cy="259045"/>
    <xdr:sp macro="" textlink="">
      <xdr:nvSpPr>
        <xdr:cNvPr id="809" name="貸付金該当値テキスト"/>
        <xdr:cNvSpPr txBox="1"/>
      </xdr:nvSpPr>
      <xdr:spPr>
        <a:xfrm>
          <a:off x="22212300" y="97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122790</xdr:rowOff>
    </xdr:from>
    <xdr:to>
      <xdr:col>112</xdr:col>
      <xdr:colOff>38100</xdr:colOff>
      <xdr:row>58</xdr:row>
      <xdr:rowOff>52940</xdr:rowOff>
    </xdr:to>
    <xdr:sp macro="" textlink="">
      <xdr:nvSpPr>
        <xdr:cNvPr id="810" name="楕円 809"/>
        <xdr:cNvSpPr/>
      </xdr:nvSpPr>
      <xdr:spPr>
        <a:xfrm>
          <a:off x="21272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69467</xdr:rowOff>
    </xdr:from>
    <xdr:ext cx="534377" cy="259045"/>
    <xdr:sp macro="" textlink="">
      <xdr:nvSpPr>
        <xdr:cNvPr id="811" name="テキスト ボックス 810"/>
        <xdr:cNvSpPr txBox="1"/>
      </xdr:nvSpPr>
      <xdr:spPr>
        <a:xfrm>
          <a:off x="21056111" y="96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124181</xdr:rowOff>
    </xdr:from>
    <xdr:to>
      <xdr:col>107</xdr:col>
      <xdr:colOff>101600</xdr:colOff>
      <xdr:row>58</xdr:row>
      <xdr:rowOff>54331</xdr:rowOff>
    </xdr:to>
    <xdr:sp macro="" textlink="">
      <xdr:nvSpPr>
        <xdr:cNvPr id="812" name="楕円 811"/>
        <xdr:cNvSpPr/>
      </xdr:nvSpPr>
      <xdr:spPr>
        <a:xfrm>
          <a:off x="20383500" y="98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70858</xdr:rowOff>
    </xdr:from>
    <xdr:ext cx="534377" cy="259045"/>
    <xdr:sp macro="" textlink="">
      <xdr:nvSpPr>
        <xdr:cNvPr id="813" name="テキスト ボックス 812"/>
        <xdr:cNvSpPr txBox="1"/>
      </xdr:nvSpPr>
      <xdr:spPr>
        <a:xfrm>
          <a:off x="20167111" y="96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135649</xdr:rowOff>
    </xdr:from>
    <xdr:to>
      <xdr:col>102</xdr:col>
      <xdr:colOff>165100</xdr:colOff>
      <xdr:row>58</xdr:row>
      <xdr:rowOff>65799</xdr:rowOff>
    </xdr:to>
    <xdr:sp macro="" textlink="">
      <xdr:nvSpPr>
        <xdr:cNvPr id="814" name="楕円 813"/>
        <xdr:cNvSpPr/>
      </xdr:nvSpPr>
      <xdr:spPr>
        <a:xfrm>
          <a:off x="19494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82326</xdr:rowOff>
    </xdr:from>
    <xdr:ext cx="534377" cy="259045"/>
    <xdr:sp macro="" textlink="">
      <xdr:nvSpPr>
        <xdr:cNvPr id="815" name="テキスト ボックス 814"/>
        <xdr:cNvSpPr txBox="1"/>
      </xdr:nvSpPr>
      <xdr:spPr>
        <a:xfrm>
          <a:off x="19278111" y="96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128277</xdr:rowOff>
    </xdr:from>
    <xdr:to>
      <xdr:col>98</xdr:col>
      <xdr:colOff>38100</xdr:colOff>
      <xdr:row>58</xdr:row>
      <xdr:rowOff>58427</xdr:rowOff>
    </xdr:to>
    <xdr:sp macro="" textlink="">
      <xdr:nvSpPr>
        <xdr:cNvPr id="816" name="楕円 815"/>
        <xdr:cNvSpPr/>
      </xdr:nvSpPr>
      <xdr:spPr>
        <a:xfrm>
          <a:off x="18605500" y="99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74954</xdr:rowOff>
    </xdr:from>
    <xdr:ext cx="534377" cy="259045"/>
    <xdr:sp macro="" textlink="">
      <xdr:nvSpPr>
        <xdr:cNvPr id="817" name="テキスト ボックス 816"/>
        <xdr:cNvSpPr txBox="1"/>
      </xdr:nvSpPr>
      <xdr:spPr>
        <a:xfrm>
          <a:off x="18389111" y="9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2" name="直線コネクタ 841"/>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3"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4" name="直線コネクタ 843"/>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5"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6" name="直線コネクタ 845"/>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167183</xdr:rowOff>
    </xdr:from>
    <xdr:to>
      <xdr:col>116</xdr:col>
      <xdr:colOff>63500</xdr:colOff>
      <xdr:row>75</xdr:row>
      <xdr:rowOff>6134</xdr:rowOff>
    </xdr:to>
    <xdr:cxnSp macro="">
      <xdr:nvCxnSpPr>
        <xdr:cNvPr id="847" name="直線コネクタ 846"/>
        <xdr:cNvCxnSpPr/>
      </xdr:nvCxnSpPr>
      <xdr:spPr>
        <a:xfrm flipV="1">
          <a:off x="21323300" y="12854483"/>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8"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9" name="フローチャート: 判断 848"/>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35509</xdr:rowOff>
    </xdr:from>
    <xdr:to>
      <xdr:col>111</xdr:col>
      <xdr:colOff>177800</xdr:colOff>
      <xdr:row>75</xdr:row>
      <xdr:rowOff>6134</xdr:rowOff>
    </xdr:to>
    <xdr:cxnSp macro="">
      <xdr:nvCxnSpPr>
        <xdr:cNvPr id="850" name="直線コネクタ 849"/>
        <xdr:cNvCxnSpPr/>
      </xdr:nvCxnSpPr>
      <xdr:spPr>
        <a:xfrm>
          <a:off x="20434300" y="12722809"/>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1" name="フローチャート: 判断 850"/>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2" name="テキスト ボックス 851"/>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35509</xdr:rowOff>
    </xdr:from>
    <xdr:to>
      <xdr:col>107</xdr:col>
      <xdr:colOff>50800</xdr:colOff>
      <xdr:row>74</xdr:row>
      <xdr:rowOff>89636</xdr:rowOff>
    </xdr:to>
    <xdr:cxnSp macro="">
      <xdr:nvCxnSpPr>
        <xdr:cNvPr id="853" name="直線コネクタ 852"/>
        <xdr:cNvCxnSpPr/>
      </xdr:nvCxnSpPr>
      <xdr:spPr>
        <a:xfrm flipV="1">
          <a:off x="19545300" y="12722809"/>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4" name="フローチャート: 判断 853"/>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5" name="テキスト ボックス 854"/>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89636</xdr:rowOff>
    </xdr:from>
    <xdr:to>
      <xdr:col>102</xdr:col>
      <xdr:colOff>114300</xdr:colOff>
      <xdr:row>75</xdr:row>
      <xdr:rowOff>5461</xdr:rowOff>
    </xdr:to>
    <xdr:cxnSp macro="">
      <xdr:nvCxnSpPr>
        <xdr:cNvPr id="856" name="直線コネクタ 855"/>
        <xdr:cNvCxnSpPr/>
      </xdr:nvCxnSpPr>
      <xdr:spPr>
        <a:xfrm flipV="1">
          <a:off x="18656300" y="12776936"/>
          <a:ext cx="889000" cy="8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7" name="フローチャート: 判断 856"/>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8" name="テキスト ボックス 857"/>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59" name="フローチャート: 判断 858"/>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0" name="テキスト ボックス 859"/>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116383</xdr:rowOff>
    </xdr:from>
    <xdr:to>
      <xdr:col>116</xdr:col>
      <xdr:colOff>114300</xdr:colOff>
      <xdr:row>75</xdr:row>
      <xdr:rowOff>46533</xdr:rowOff>
    </xdr:to>
    <xdr:sp macro="" textlink="">
      <xdr:nvSpPr>
        <xdr:cNvPr id="866" name="楕円 865"/>
        <xdr:cNvSpPr/>
      </xdr:nvSpPr>
      <xdr:spPr>
        <a:xfrm>
          <a:off x="22110700" y="128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139260</xdr:rowOff>
    </xdr:from>
    <xdr:ext cx="534377" cy="259045"/>
    <xdr:sp macro="" textlink="">
      <xdr:nvSpPr>
        <xdr:cNvPr id="867" name="繰出金該当値テキスト"/>
        <xdr:cNvSpPr txBox="1"/>
      </xdr:nvSpPr>
      <xdr:spPr>
        <a:xfrm>
          <a:off x="22212300" y="126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126784</xdr:rowOff>
    </xdr:from>
    <xdr:to>
      <xdr:col>112</xdr:col>
      <xdr:colOff>38100</xdr:colOff>
      <xdr:row>75</xdr:row>
      <xdr:rowOff>56934</xdr:rowOff>
    </xdr:to>
    <xdr:sp macro="" textlink="">
      <xdr:nvSpPr>
        <xdr:cNvPr id="868" name="楕円 867"/>
        <xdr:cNvSpPr/>
      </xdr:nvSpPr>
      <xdr:spPr>
        <a:xfrm>
          <a:off x="21272500" y="128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73461</xdr:rowOff>
    </xdr:from>
    <xdr:ext cx="534377" cy="259045"/>
    <xdr:sp macro="" textlink="">
      <xdr:nvSpPr>
        <xdr:cNvPr id="869" name="テキスト ボックス 868"/>
        <xdr:cNvSpPr txBox="1"/>
      </xdr:nvSpPr>
      <xdr:spPr>
        <a:xfrm>
          <a:off x="21056111" y="125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156159</xdr:rowOff>
    </xdr:from>
    <xdr:to>
      <xdr:col>107</xdr:col>
      <xdr:colOff>101600</xdr:colOff>
      <xdr:row>74</xdr:row>
      <xdr:rowOff>86309</xdr:rowOff>
    </xdr:to>
    <xdr:sp macro="" textlink="">
      <xdr:nvSpPr>
        <xdr:cNvPr id="870" name="楕円 869"/>
        <xdr:cNvSpPr/>
      </xdr:nvSpPr>
      <xdr:spPr>
        <a:xfrm>
          <a:off x="20383500" y="126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102836</xdr:rowOff>
    </xdr:from>
    <xdr:ext cx="534377" cy="259045"/>
    <xdr:sp macro="" textlink="">
      <xdr:nvSpPr>
        <xdr:cNvPr id="871" name="テキスト ボックス 870"/>
        <xdr:cNvSpPr txBox="1"/>
      </xdr:nvSpPr>
      <xdr:spPr>
        <a:xfrm>
          <a:off x="20167111" y="124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38836</xdr:rowOff>
    </xdr:from>
    <xdr:to>
      <xdr:col>102</xdr:col>
      <xdr:colOff>165100</xdr:colOff>
      <xdr:row>74</xdr:row>
      <xdr:rowOff>140436</xdr:rowOff>
    </xdr:to>
    <xdr:sp macro="" textlink="">
      <xdr:nvSpPr>
        <xdr:cNvPr id="872" name="楕円 871"/>
        <xdr:cNvSpPr/>
      </xdr:nvSpPr>
      <xdr:spPr>
        <a:xfrm>
          <a:off x="19494500" y="127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156963</xdr:rowOff>
    </xdr:from>
    <xdr:ext cx="534377" cy="259045"/>
    <xdr:sp macro="" textlink="">
      <xdr:nvSpPr>
        <xdr:cNvPr id="873" name="テキスト ボックス 872"/>
        <xdr:cNvSpPr txBox="1"/>
      </xdr:nvSpPr>
      <xdr:spPr>
        <a:xfrm>
          <a:off x="19278111" y="125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126111</xdr:rowOff>
    </xdr:from>
    <xdr:to>
      <xdr:col>98</xdr:col>
      <xdr:colOff>38100</xdr:colOff>
      <xdr:row>75</xdr:row>
      <xdr:rowOff>56261</xdr:rowOff>
    </xdr:to>
    <xdr:sp macro="" textlink="">
      <xdr:nvSpPr>
        <xdr:cNvPr id="874" name="楕円 873"/>
        <xdr:cNvSpPr/>
      </xdr:nvSpPr>
      <xdr:spPr>
        <a:xfrm>
          <a:off x="18605500" y="128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72788</xdr:rowOff>
    </xdr:from>
    <xdr:ext cx="534377" cy="259045"/>
    <xdr:sp macro="" textlink="">
      <xdr:nvSpPr>
        <xdr:cNvPr id="875" name="テキスト ボックス 874"/>
        <xdr:cNvSpPr txBox="1"/>
      </xdr:nvSpPr>
      <xdr:spPr>
        <a:xfrm>
          <a:off x="18389111" y="125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1,262,876</a:t>
          </a:r>
          <a:r>
            <a:rPr kumimoji="1" lang="ja-JP" altLang="en-US" sz="1300">
              <a:latin typeface="ＭＳ Ｐゴシック" panose="020B0600070205080204" pitchFamily="50" charset="-128"/>
              <a:ea typeface="ＭＳ Ｐゴシック" panose="020B0600070205080204" pitchFamily="50" charset="-128"/>
            </a:rPr>
            <a:t>円となっており、昨年度より約</a:t>
          </a:r>
          <a:r>
            <a:rPr kumimoji="1" lang="en-US" altLang="ja-JP" sz="1300">
              <a:latin typeface="ＭＳ Ｐゴシック" panose="020B0600070205080204" pitchFamily="50" charset="-128"/>
              <a:ea typeface="ＭＳ Ｐゴシック" panose="020B0600070205080204" pitchFamily="50" charset="-128"/>
            </a:rPr>
            <a:t>147,000</a:t>
          </a:r>
          <a:r>
            <a:rPr kumimoji="1" lang="ja-JP" altLang="en-US" sz="1300">
              <a:latin typeface="ＭＳ Ｐゴシック" panose="020B0600070205080204" pitchFamily="50" charset="-128"/>
              <a:ea typeface="ＭＳ Ｐゴシック" panose="020B0600070205080204" pitchFamily="50" charset="-128"/>
            </a:rPr>
            <a:t>円減額となった。</a:t>
          </a:r>
        </a:p>
        <a:p>
          <a:r>
            <a:rPr kumimoji="1" lang="ja-JP" altLang="en-US" sz="1300">
              <a:latin typeface="ＭＳ Ｐゴシック" panose="020B0600070205080204" pitchFamily="50" charset="-128"/>
              <a:ea typeface="ＭＳ Ｐゴシック" panose="020B0600070205080204" pitchFamily="50" charset="-128"/>
            </a:rPr>
            <a:t>　昨年度と比較し、減額となっている項目は、主として、災害復旧事業費及び補助費等が挙げられる。災害復旧事業費は平成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号災関係の事業の進捗によるもの、補助費等は特別定額給付金給付事の皆減によるものである。</a:t>
          </a:r>
        </a:p>
        <a:p>
          <a:r>
            <a:rPr kumimoji="1" lang="ja-JP" altLang="en-US" sz="1300">
              <a:latin typeface="ＭＳ Ｐゴシック" panose="020B0600070205080204" pitchFamily="50" charset="-128"/>
              <a:ea typeface="ＭＳ Ｐゴシック" panose="020B0600070205080204" pitchFamily="50" charset="-128"/>
            </a:rPr>
            <a:t>　一方、扶助費の増額は、低所得の子育て世帯に対する子育て世帯生活支援特別給付金及び住民税非課税世帯等に対する臨時特別給付金の皆増によるものである。</a:t>
          </a:r>
        </a:p>
        <a:p>
          <a:r>
            <a:rPr kumimoji="1" lang="ja-JP" altLang="en-US" sz="1300">
              <a:latin typeface="ＭＳ Ｐゴシック" panose="020B0600070205080204" pitchFamily="50" charset="-128"/>
              <a:ea typeface="ＭＳ Ｐゴシック" panose="020B0600070205080204" pitchFamily="50" charset="-128"/>
            </a:rPr>
            <a:t>　なお、公債費は、昨年度より</a:t>
          </a:r>
          <a:r>
            <a:rPr kumimoji="1" lang="en-US" altLang="ja-JP" sz="1300">
              <a:latin typeface="ＭＳ Ｐゴシック" panose="020B0600070205080204" pitchFamily="50" charset="-128"/>
              <a:ea typeface="ＭＳ Ｐゴシック" panose="020B0600070205080204" pitchFamily="50" charset="-128"/>
            </a:rPr>
            <a:t>4,980</a:t>
          </a:r>
          <a:r>
            <a:rPr kumimoji="1" lang="ja-JP" altLang="en-US" sz="1300">
              <a:latin typeface="ＭＳ Ｐゴシック" panose="020B0600070205080204" pitchFamily="50" charset="-128"/>
              <a:ea typeface="ＭＳ Ｐゴシック" panose="020B0600070205080204" pitchFamily="50" charset="-128"/>
            </a:rPr>
            <a:t>円増加しており、また、類似団体平均を大幅に上回っている状況である。翌年度以降も、同水準での推移が見込まれることから、事業の取捨選択や、新規地方債額の発行抑制に努める。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
8,523
992.36
11,493,598
10,849,368
628,107
6,358,187
13,780,039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60757</xdr:rowOff>
    </xdr:from>
    <xdr:to>
      <xdr:col>24</xdr:col>
      <xdr:colOff>63500</xdr:colOff>
      <xdr:row>35</xdr:row>
      <xdr:rowOff>98399</xdr:rowOff>
    </xdr:to>
    <xdr:cxnSp macro="">
      <xdr:nvCxnSpPr>
        <xdr:cNvPr id="59" name="直線コネクタ 58"/>
        <xdr:cNvCxnSpPr/>
      </xdr:nvCxnSpPr>
      <xdr:spPr>
        <a:xfrm>
          <a:off x="3797300" y="6061507"/>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60757</xdr:rowOff>
    </xdr:from>
    <xdr:to>
      <xdr:col>19</xdr:col>
      <xdr:colOff>177800</xdr:colOff>
      <xdr:row>35</xdr:row>
      <xdr:rowOff>103581</xdr:rowOff>
    </xdr:to>
    <xdr:cxnSp macro="">
      <xdr:nvCxnSpPr>
        <xdr:cNvPr id="62" name="直線コネクタ 61"/>
        <xdr:cNvCxnSpPr/>
      </xdr:nvCxnSpPr>
      <xdr:spPr>
        <a:xfrm flipV="1">
          <a:off x="2908300" y="6061507"/>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96537</xdr:rowOff>
    </xdr:from>
    <xdr:ext cx="534377" cy="259045"/>
    <xdr:sp macro="" textlink="">
      <xdr:nvSpPr>
        <xdr:cNvPr id="64" name="テキスト ボックス 63"/>
        <xdr:cNvSpPr txBox="1"/>
      </xdr:nvSpPr>
      <xdr:spPr>
        <a:xfrm>
          <a:off x="3530111"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35</xdr:row>
      <xdr:rowOff>152044</xdr:rowOff>
    </xdr:to>
    <xdr:cxnSp macro="">
      <xdr:nvCxnSpPr>
        <xdr:cNvPr id="65" name="直線コネクタ 64"/>
        <xdr:cNvCxnSpPr/>
      </xdr:nvCxnSpPr>
      <xdr:spPr>
        <a:xfrm flipV="1">
          <a:off x="2019300" y="610433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78232</xdr:rowOff>
    </xdr:from>
    <xdr:to>
      <xdr:col>15</xdr:col>
      <xdr:colOff>101600</xdr:colOff>
      <xdr:row>35</xdr:row>
      <xdr:rowOff>8382</xdr:rowOff>
    </xdr:to>
    <xdr:sp macro="" textlink="">
      <xdr:nvSpPr>
        <xdr:cNvPr id="66" name="フローチャート: 判断 65"/>
        <xdr:cNvSpPr/>
      </xdr:nvSpPr>
      <xdr:spPr>
        <a:xfrm>
          <a:off x="2857500" y="590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24909</xdr:rowOff>
    </xdr:from>
    <xdr:ext cx="534377" cy="259045"/>
    <xdr:sp macro="" textlink="">
      <xdr:nvSpPr>
        <xdr:cNvPr id="67" name="テキスト ボックス 66"/>
        <xdr:cNvSpPr txBox="1"/>
      </xdr:nvSpPr>
      <xdr:spPr>
        <a:xfrm>
          <a:off x="2641111" y="56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152044</xdr:rowOff>
    </xdr:from>
    <xdr:to>
      <xdr:col>10</xdr:col>
      <xdr:colOff>114300</xdr:colOff>
      <xdr:row>36</xdr:row>
      <xdr:rowOff>10769</xdr:rowOff>
    </xdr:to>
    <xdr:cxnSp macro="">
      <xdr:nvCxnSpPr>
        <xdr:cNvPr id="68" name="直線コネクタ 67"/>
        <xdr:cNvCxnSpPr/>
      </xdr:nvCxnSpPr>
      <xdr:spPr>
        <a:xfrm flipV="1">
          <a:off x="1130300" y="615279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87986</xdr:rowOff>
    </xdr:from>
    <xdr:to>
      <xdr:col>10</xdr:col>
      <xdr:colOff>165100</xdr:colOff>
      <xdr:row>35</xdr:row>
      <xdr:rowOff>18136</xdr:rowOff>
    </xdr:to>
    <xdr:sp macro="" textlink="">
      <xdr:nvSpPr>
        <xdr:cNvPr id="69" name="フローチャート: 判断 68"/>
        <xdr:cNvSpPr/>
      </xdr:nvSpPr>
      <xdr:spPr>
        <a:xfrm>
          <a:off x="1968500" y="591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34663</xdr:rowOff>
    </xdr:from>
    <xdr:ext cx="534377" cy="259045"/>
    <xdr:sp macro="" textlink="">
      <xdr:nvSpPr>
        <xdr:cNvPr id="70" name="テキスト ボックス 69"/>
        <xdr:cNvSpPr txBox="1"/>
      </xdr:nvSpPr>
      <xdr:spPr>
        <a:xfrm>
          <a:off x="1752111" y="56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93167</xdr:rowOff>
    </xdr:from>
    <xdr:to>
      <xdr:col>6</xdr:col>
      <xdr:colOff>38100</xdr:colOff>
      <xdr:row>35</xdr:row>
      <xdr:rowOff>23317</xdr:rowOff>
    </xdr:to>
    <xdr:sp macro="" textlink="">
      <xdr:nvSpPr>
        <xdr:cNvPr id="71" name="フローチャート: 判断 70"/>
        <xdr:cNvSpPr/>
      </xdr:nvSpPr>
      <xdr:spPr>
        <a:xfrm>
          <a:off x="1079500" y="59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39844</xdr:rowOff>
    </xdr:from>
    <xdr:ext cx="534377" cy="259045"/>
    <xdr:sp macro="" textlink="">
      <xdr:nvSpPr>
        <xdr:cNvPr id="72" name="テキスト ボックス 71"/>
        <xdr:cNvSpPr txBox="1"/>
      </xdr:nvSpPr>
      <xdr:spPr>
        <a:xfrm>
          <a:off x="863111"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47599</xdr:rowOff>
    </xdr:from>
    <xdr:to>
      <xdr:col>24</xdr:col>
      <xdr:colOff>114300</xdr:colOff>
      <xdr:row>35</xdr:row>
      <xdr:rowOff>149199</xdr:rowOff>
    </xdr:to>
    <xdr:sp macro="" textlink="">
      <xdr:nvSpPr>
        <xdr:cNvPr id="78" name="楕円 77"/>
        <xdr:cNvSpPr/>
      </xdr:nvSpPr>
      <xdr:spPr>
        <a:xfrm>
          <a:off x="45847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70476</xdr:rowOff>
    </xdr:from>
    <xdr:ext cx="469744" cy="259045"/>
    <xdr:sp macro="" textlink="">
      <xdr:nvSpPr>
        <xdr:cNvPr id="79" name="議会費該当値テキスト"/>
        <xdr:cNvSpPr txBox="1"/>
      </xdr:nvSpPr>
      <xdr:spPr>
        <a:xfrm>
          <a:off x="4686300" y="589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9957</xdr:rowOff>
    </xdr:from>
    <xdr:to>
      <xdr:col>20</xdr:col>
      <xdr:colOff>38100</xdr:colOff>
      <xdr:row>35</xdr:row>
      <xdr:rowOff>111557</xdr:rowOff>
    </xdr:to>
    <xdr:sp macro="" textlink="">
      <xdr:nvSpPr>
        <xdr:cNvPr id="80" name="楕円 79"/>
        <xdr:cNvSpPr/>
      </xdr:nvSpPr>
      <xdr:spPr>
        <a:xfrm>
          <a:off x="3746500" y="60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102684</xdr:rowOff>
    </xdr:from>
    <xdr:ext cx="469744" cy="259045"/>
    <xdr:sp macro="" textlink="">
      <xdr:nvSpPr>
        <xdr:cNvPr id="81" name="テキスト ボックス 80"/>
        <xdr:cNvSpPr txBox="1"/>
      </xdr:nvSpPr>
      <xdr:spPr>
        <a:xfrm>
          <a:off x="3562428" y="610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52781</xdr:rowOff>
    </xdr:from>
    <xdr:to>
      <xdr:col>15</xdr:col>
      <xdr:colOff>101600</xdr:colOff>
      <xdr:row>35</xdr:row>
      <xdr:rowOff>154381</xdr:rowOff>
    </xdr:to>
    <xdr:sp macro="" textlink="">
      <xdr:nvSpPr>
        <xdr:cNvPr id="82" name="楕円 81"/>
        <xdr:cNvSpPr/>
      </xdr:nvSpPr>
      <xdr:spPr>
        <a:xfrm>
          <a:off x="2857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145508</xdr:rowOff>
    </xdr:from>
    <xdr:ext cx="469744" cy="259045"/>
    <xdr:sp macro="" textlink="">
      <xdr:nvSpPr>
        <xdr:cNvPr id="83" name="テキスト ボックス 82"/>
        <xdr:cNvSpPr txBox="1"/>
      </xdr:nvSpPr>
      <xdr:spPr>
        <a:xfrm>
          <a:off x="2673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101244</xdr:rowOff>
    </xdr:from>
    <xdr:to>
      <xdr:col>10</xdr:col>
      <xdr:colOff>165100</xdr:colOff>
      <xdr:row>36</xdr:row>
      <xdr:rowOff>31394</xdr:rowOff>
    </xdr:to>
    <xdr:sp macro="" textlink="">
      <xdr:nvSpPr>
        <xdr:cNvPr id="84" name="楕円 83"/>
        <xdr:cNvSpPr/>
      </xdr:nvSpPr>
      <xdr:spPr>
        <a:xfrm>
          <a:off x="1968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22521</xdr:rowOff>
    </xdr:from>
    <xdr:ext cx="469744" cy="259045"/>
    <xdr:sp macro="" textlink="">
      <xdr:nvSpPr>
        <xdr:cNvPr id="85" name="テキスト ボックス 84"/>
        <xdr:cNvSpPr txBox="1"/>
      </xdr:nvSpPr>
      <xdr:spPr>
        <a:xfrm>
          <a:off x="1784428" y="61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131419</xdr:rowOff>
    </xdr:from>
    <xdr:to>
      <xdr:col>6</xdr:col>
      <xdr:colOff>38100</xdr:colOff>
      <xdr:row>36</xdr:row>
      <xdr:rowOff>61569</xdr:rowOff>
    </xdr:to>
    <xdr:sp macro="" textlink="">
      <xdr:nvSpPr>
        <xdr:cNvPr id="86" name="楕円 85"/>
        <xdr:cNvSpPr/>
      </xdr:nvSpPr>
      <xdr:spPr>
        <a:xfrm>
          <a:off x="1079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52696</xdr:rowOff>
    </xdr:from>
    <xdr:ext cx="469744" cy="259045"/>
    <xdr:sp macro="" textlink="">
      <xdr:nvSpPr>
        <xdr:cNvPr id="87" name="テキスト ボックス 86"/>
        <xdr:cNvSpPr txBox="1"/>
      </xdr:nvSpPr>
      <xdr:spPr>
        <a:xfrm>
          <a:off x="895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131744</xdr:rowOff>
    </xdr:from>
    <xdr:to>
      <xdr:col>24</xdr:col>
      <xdr:colOff>63500</xdr:colOff>
      <xdr:row>58</xdr:row>
      <xdr:rowOff>22844</xdr:rowOff>
    </xdr:to>
    <xdr:cxnSp macro="">
      <xdr:nvCxnSpPr>
        <xdr:cNvPr id="116" name="直線コネクタ 115"/>
        <xdr:cNvCxnSpPr/>
      </xdr:nvCxnSpPr>
      <xdr:spPr>
        <a:xfrm>
          <a:off x="3797300" y="9904394"/>
          <a:ext cx="838200" cy="6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131744</xdr:rowOff>
    </xdr:from>
    <xdr:to>
      <xdr:col>19</xdr:col>
      <xdr:colOff>177800</xdr:colOff>
      <xdr:row>57</xdr:row>
      <xdr:rowOff>169016</xdr:rowOff>
    </xdr:to>
    <xdr:cxnSp macro="">
      <xdr:nvCxnSpPr>
        <xdr:cNvPr id="119" name="直線コネクタ 118"/>
        <xdr:cNvCxnSpPr/>
      </xdr:nvCxnSpPr>
      <xdr:spPr>
        <a:xfrm flipV="1">
          <a:off x="2908300" y="9904394"/>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149517</xdr:rowOff>
    </xdr:from>
    <xdr:to>
      <xdr:col>15</xdr:col>
      <xdr:colOff>50800</xdr:colOff>
      <xdr:row>57</xdr:row>
      <xdr:rowOff>169016</xdr:rowOff>
    </xdr:to>
    <xdr:cxnSp macro="">
      <xdr:nvCxnSpPr>
        <xdr:cNvPr id="122" name="直線コネクタ 121"/>
        <xdr:cNvCxnSpPr/>
      </xdr:nvCxnSpPr>
      <xdr:spPr>
        <a:xfrm>
          <a:off x="2019300" y="9922167"/>
          <a:ext cx="8890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3" name="フローチャート: 判断 122"/>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4" name="テキスト ボックス 123"/>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149517</xdr:rowOff>
    </xdr:from>
    <xdr:to>
      <xdr:col>10</xdr:col>
      <xdr:colOff>114300</xdr:colOff>
      <xdr:row>58</xdr:row>
      <xdr:rowOff>58869</xdr:rowOff>
    </xdr:to>
    <xdr:cxnSp macro="">
      <xdr:nvCxnSpPr>
        <xdr:cNvPr id="125" name="直線コネクタ 124"/>
        <xdr:cNvCxnSpPr/>
      </xdr:nvCxnSpPr>
      <xdr:spPr>
        <a:xfrm flipV="1">
          <a:off x="1130300" y="9922167"/>
          <a:ext cx="889000" cy="8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6" name="フローチャート: 判断 125"/>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27" name="テキスト ボックス 126"/>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28" name="フローチャート: 判断 127"/>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29" name="テキスト ボックス 128"/>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143494</xdr:rowOff>
    </xdr:from>
    <xdr:to>
      <xdr:col>24</xdr:col>
      <xdr:colOff>114300</xdr:colOff>
      <xdr:row>58</xdr:row>
      <xdr:rowOff>73644</xdr:rowOff>
    </xdr:to>
    <xdr:sp macro="" textlink="">
      <xdr:nvSpPr>
        <xdr:cNvPr id="135" name="楕円 134"/>
        <xdr:cNvSpPr/>
      </xdr:nvSpPr>
      <xdr:spPr>
        <a:xfrm>
          <a:off x="4584700" y="99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166371</xdr:rowOff>
    </xdr:from>
    <xdr:ext cx="599010" cy="259045"/>
    <xdr:sp macro="" textlink="">
      <xdr:nvSpPr>
        <xdr:cNvPr id="136" name="総務費該当値テキスト"/>
        <xdr:cNvSpPr txBox="1"/>
      </xdr:nvSpPr>
      <xdr:spPr>
        <a:xfrm>
          <a:off x="4686300" y="97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80944</xdr:rowOff>
    </xdr:from>
    <xdr:to>
      <xdr:col>20</xdr:col>
      <xdr:colOff>38100</xdr:colOff>
      <xdr:row>58</xdr:row>
      <xdr:rowOff>11094</xdr:rowOff>
    </xdr:to>
    <xdr:sp macro="" textlink="">
      <xdr:nvSpPr>
        <xdr:cNvPr id="137" name="楕円 136"/>
        <xdr:cNvSpPr/>
      </xdr:nvSpPr>
      <xdr:spPr>
        <a:xfrm>
          <a:off x="3746500" y="98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2221</xdr:rowOff>
    </xdr:from>
    <xdr:ext cx="599010" cy="259045"/>
    <xdr:sp macro="" textlink="">
      <xdr:nvSpPr>
        <xdr:cNvPr id="138" name="テキスト ボックス 137"/>
        <xdr:cNvSpPr txBox="1"/>
      </xdr:nvSpPr>
      <xdr:spPr>
        <a:xfrm>
          <a:off x="3497795" y="994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118216</xdr:rowOff>
    </xdr:from>
    <xdr:to>
      <xdr:col>15</xdr:col>
      <xdr:colOff>101600</xdr:colOff>
      <xdr:row>58</xdr:row>
      <xdr:rowOff>48366</xdr:rowOff>
    </xdr:to>
    <xdr:sp macro="" textlink="">
      <xdr:nvSpPr>
        <xdr:cNvPr id="139" name="楕円 138"/>
        <xdr:cNvSpPr/>
      </xdr:nvSpPr>
      <xdr:spPr>
        <a:xfrm>
          <a:off x="2857500" y="98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64893</xdr:rowOff>
    </xdr:from>
    <xdr:ext cx="599010" cy="259045"/>
    <xdr:sp macro="" textlink="">
      <xdr:nvSpPr>
        <xdr:cNvPr id="140" name="テキスト ボックス 139"/>
        <xdr:cNvSpPr txBox="1"/>
      </xdr:nvSpPr>
      <xdr:spPr>
        <a:xfrm>
          <a:off x="2608795" y="966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98717</xdr:rowOff>
    </xdr:from>
    <xdr:to>
      <xdr:col>10</xdr:col>
      <xdr:colOff>165100</xdr:colOff>
      <xdr:row>58</xdr:row>
      <xdr:rowOff>28867</xdr:rowOff>
    </xdr:to>
    <xdr:sp macro="" textlink="">
      <xdr:nvSpPr>
        <xdr:cNvPr id="141" name="楕円 140"/>
        <xdr:cNvSpPr/>
      </xdr:nvSpPr>
      <xdr:spPr>
        <a:xfrm>
          <a:off x="1968500" y="98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45394</xdr:rowOff>
    </xdr:from>
    <xdr:ext cx="599010" cy="259045"/>
    <xdr:sp macro="" textlink="">
      <xdr:nvSpPr>
        <xdr:cNvPr id="142" name="テキスト ボックス 141"/>
        <xdr:cNvSpPr txBox="1"/>
      </xdr:nvSpPr>
      <xdr:spPr>
        <a:xfrm>
          <a:off x="1719795" y="96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8069</xdr:rowOff>
    </xdr:from>
    <xdr:to>
      <xdr:col>6</xdr:col>
      <xdr:colOff>38100</xdr:colOff>
      <xdr:row>58</xdr:row>
      <xdr:rowOff>109669</xdr:rowOff>
    </xdr:to>
    <xdr:sp macro="" textlink="">
      <xdr:nvSpPr>
        <xdr:cNvPr id="143" name="楕円 142"/>
        <xdr:cNvSpPr/>
      </xdr:nvSpPr>
      <xdr:spPr>
        <a:xfrm>
          <a:off x="1079500" y="99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126196</xdr:rowOff>
    </xdr:from>
    <xdr:ext cx="599010" cy="259045"/>
    <xdr:sp macro="" textlink="">
      <xdr:nvSpPr>
        <xdr:cNvPr id="144" name="テキスト ボックス 143"/>
        <xdr:cNvSpPr txBox="1"/>
      </xdr:nvSpPr>
      <xdr:spPr>
        <a:xfrm>
          <a:off x="830795" y="972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145453</xdr:rowOff>
    </xdr:from>
    <xdr:to>
      <xdr:col>24</xdr:col>
      <xdr:colOff>63500</xdr:colOff>
      <xdr:row>75</xdr:row>
      <xdr:rowOff>52839</xdr:rowOff>
    </xdr:to>
    <xdr:cxnSp macro="">
      <xdr:nvCxnSpPr>
        <xdr:cNvPr id="174" name="直線コネクタ 173"/>
        <xdr:cNvCxnSpPr/>
      </xdr:nvCxnSpPr>
      <xdr:spPr>
        <a:xfrm flipV="1">
          <a:off x="3797300" y="12661303"/>
          <a:ext cx="838200" cy="2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52839</xdr:rowOff>
    </xdr:from>
    <xdr:to>
      <xdr:col>19</xdr:col>
      <xdr:colOff>177800</xdr:colOff>
      <xdr:row>75</xdr:row>
      <xdr:rowOff>110775</xdr:rowOff>
    </xdr:to>
    <xdr:cxnSp macro="">
      <xdr:nvCxnSpPr>
        <xdr:cNvPr id="177" name="直線コネクタ 176"/>
        <xdr:cNvCxnSpPr/>
      </xdr:nvCxnSpPr>
      <xdr:spPr>
        <a:xfrm flipV="1">
          <a:off x="2908300" y="12911589"/>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110775</xdr:rowOff>
    </xdr:from>
    <xdr:to>
      <xdr:col>15</xdr:col>
      <xdr:colOff>50800</xdr:colOff>
      <xdr:row>75</xdr:row>
      <xdr:rowOff>166241</xdr:rowOff>
    </xdr:to>
    <xdr:cxnSp macro="">
      <xdr:nvCxnSpPr>
        <xdr:cNvPr id="180" name="直線コネクタ 179"/>
        <xdr:cNvCxnSpPr/>
      </xdr:nvCxnSpPr>
      <xdr:spPr>
        <a:xfrm flipV="1">
          <a:off x="2019300" y="12969525"/>
          <a:ext cx="889000" cy="5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143269</xdr:rowOff>
    </xdr:from>
    <xdr:to>
      <xdr:col>15</xdr:col>
      <xdr:colOff>101600</xdr:colOff>
      <xdr:row>75</xdr:row>
      <xdr:rowOff>73419</xdr:rowOff>
    </xdr:to>
    <xdr:sp macro="" textlink="">
      <xdr:nvSpPr>
        <xdr:cNvPr id="181" name="フローチャート: 判断 180"/>
        <xdr:cNvSpPr/>
      </xdr:nvSpPr>
      <xdr:spPr>
        <a:xfrm>
          <a:off x="2857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89946</xdr:rowOff>
    </xdr:from>
    <xdr:ext cx="599010" cy="259045"/>
    <xdr:sp macro="" textlink="">
      <xdr:nvSpPr>
        <xdr:cNvPr id="182" name="テキスト ボックス 181"/>
        <xdr:cNvSpPr txBox="1"/>
      </xdr:nvSpPr>
      <xdr:spPr>
        <a:xfrm>
          <a:off x="2608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23297</xdr:rowOff>
    </xdr:from>
    <xdr:to>
      <xdr:col>10</xdr:col>
      <xdr:colOff>114300</xdr:colOff>
      <xdr:row>75</xdr:row>
      <xdr:rowOff>166241</xdr:rowOff>
    </xdr:to>
    <xdr:cxnSp macro="">
      <xdr:nvCxnSpPr>
        <xdr:cNvPr id="183" name="直線コネクタ 182"/>
        <xdr:cNvCxnSpPr/>
      </xdr:nvCxnSpPr>
      <xdr:spPr>
        <a:xfrm>
          <a:off x="1130300" y="12882047"/>
          <a:ext cx="889000" cy="1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14361</xdr:rowOff>
    </xdr:from>
    <xdr:to>
      <xdr:col>10</xdr:col>
      <xdr:colOff>165100</xdr:colOff>
      <xdr:row>75</xdr:row>
      <xdr:rowOff>115961</xdr:rowOff>
    </xdr:to>
    <xdr:sp macro="" textlink="">
      <xdr:nvSpPr>
        <xdr:cNvPr id="184" name="フローチャート: 判断 183"/>
        <xdr:cNvSpPr/>
      </xdr:nvSpPr>
      <xdr:spPr>
        <a:xfrm>
          <a:off x="1968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132488</xdr:rowOff>
    </xdr:from>
    <xdr:ext cx="599010" cy="259045"/>
    <xdr:sp macro="" textlink="">
      <xdr:nvSpPr>
        <xdr:cNvPr id="185" name="テキスト ボックス 184"/>
        <xdr:cNvSpPr txBox="1"/>
      </xdr:nvSpPr>
      <xdr:spPr>
        <a:xfrm>
          <a:off x="1719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156070</xdr:rowOff>
    </xdr:from>
    <xdr:to>
      <xdr:col>6</xdr:col>
      <xdr:colOff>38100</xdr:colOff>
      <xdr:row>75</xdr:row>
      <xdr:rowOff>86220</xdr:rowOff>
    </xdr:to>
    <xdr:sp macro="" textlink="">
      <xdr:nvSpPr>
        <xdr:cNvPr id="186" name="フローチャート: 判断 185"/>
        <xdr:cNvSpPr/>
      </xdr:nvSpPr>
      <xdr:spPr>
        <a:xfrm>
          <a:off x="1079500" y="128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77347</xdr:rowOff>
    </xdr:from>
    <xdr:ext cx="599010" cy="259045"/>
    <xdr:sp macro="" textlink="">
      <xdr:nvSpPr>
        <xdr:cNvPr id="187" name="テキスト ボックス 186"/>
        <xdr:cNvSpPr txBox="1"/>
      </xdr:nvSpPr>
      <xdr:spPr>
        <a:xfrm>
          <a:off x="830795" y="1293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94653</xdr:rowOff>
    </xdr:from>
    <xdr:to>
      <xdr:col>24</xdr:col>
      <xdr:colOff>114300</xdr:colOff>
      <xdr:row>74</xdr:row>
      <xdr:rowOff>24803</xdr:rowOff>
    </xdr:to>
    <xdr:sp macro="" textlink="">
      <xdr:nvSpPr>
        <xdr:cNvPr id="193" name="楕円 192"/>
        <xdr:cNvSpPr/>
      </xdr:nvSpPr>
      <xdr:spPr>
        <a:xfrm>
          <a:off x="4584700" y="126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117530</xdr:rowOff>
    </xdr:from>
    <xdr:ext cx="599010" cy="259045"/>
    <xdr:sp macro="" textlink="">
      <xdr:nvSpPr>
        <xdr:cNvPr id="194" name="民生費該当値テキスト"/>
        <xdr:cNvSpPr txBox="1"/>
      </xdr:nvSpPr>
      <xdr:spPr>
        <a:xfrm>
          <a:off x="4686300" y="1246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2039</xdr:rowOff>
    </xdr:from>
    <xdr:to>
      <xdr:col>20</xdr:col>
      <xdr:colOff>38100</xdr:colOff>
      <xdr:row>75</xdr:row>
      <xdr:rowOff>103639</xdr:rowOff>
    </xdr:to>
    <xdr:sp macro="" textlink="">
      <xdr:nvSpPr>
        <xdr:cNvPr id="195" name="楕円 194"/>
        <xdr:cNvSpPr/>
      </xdr:nvSpPr>
      <xdr:spPr>
        <a:xfrm>
          <a:off x="3746500" y="128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94766</xdr:rowOff>
    </xdr:from>
    <xdr:ext cx="599010" cy="259045"/>
    <xdr:sp macro="" textlink="">
      <xdr:nvSpPr>
        <xdr:cNvPr id="196" name="テキスト ボックス 195"/>
        <xdr:cNvSpPr txBox="1"/>
      </xdr:nvSpPr>
      <xdr:spPr>
        <a:xfrm>
          <a:off x="3497795" y="129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59975</xdr:rowOff>
    </xdr:from>
    <xdr:to>
      <xdr:col>15</xdr:col>
      <xdr:colOff>101600</xdr:colOff>
      <xdr:row>75</xdr:row>
      <xdr:rowOff>161575</xdr:rowOff>
    </xdr:to>
    <xdr:sp macro="" textlink="">
      <xdr:nvSpPr>
        <xdr:cNvPr id="197" name="楕円 196"/>
        <xdr:cNvSpPr/>
      </xdr:nvSpPr>
      <xdr:spPr>
        <a:xfrm>
          <a:off x="2857500" y="129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152702</xdr:rowOff>
    </xdr:from>
    <xdr:ext cx="599010" cy="259045"/>
    <xdr:sp macro="" textlink="">
      <xdr:nvSpPr>
        <xdr:cNvPr id="198" name="テキスト ボックス 197"/>
        <xdr:cNvSpPr txBox="1"/>
      </xdr:nvSpPr>
      <xdr:spPr>
        <a:xfrm>
          <a:off x="2608795" y="1301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115440</xdr:rowOff>
    </xdr:from>
    <xdr:to>
      <xdr:col>10</xdr:col>
      <xdr:colOff>165100</xdr:colOff>
      <xdr:row>76</xdr:row>
      <xdr:rowOff>45591</xdr:rowOff>
    </xdr:to>
    <xdr:sp macro="" textlink="">
      <xdr:nvSpPr>
        <xdr:cNvPr id="199" name="楕円 198"/>
        <xdr:cNvSpPr/>
      </xdr:nvSpPr>
      <xdr:spPr>
        <a:xfrm>
          <a:off x="1968500" y="12974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36718</xdr:rowOff>
    </xdr:from>
    <xdr:ext cx="599010" cy="259045"/>
    <xdr:sp macro="" textlink="">
      <xdr:nvSpPr>
        <xdr:cNvPr id="200" name="テキスト ボックス 199"/>
        <xdr:cNvSpPr txBox="1"/>
      </xdr:nvSpPr>
      <xdr:spPr>
        <a:xfrm>
          <a:off x="1719795" y="1306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143947</xdr:rowOff>
    </xdr:from>
    <xdr:to>
      <xdr:col>6</xdr:col>
      <xdr:colOff>38100</xdr:colOff>
      <xdr:row>75</xdr:row>
      <xdr:rowOff>74097</xdr:rowOff>
    </xdr:to>
    <xdr:sp macro="" textlink="">
      <xdr:nvSpPr>
        <xdr:cNvPr id="201" name="楕円 200"/>
        <xdr:cNvSpPr/>
      </xdr:nvSpPr>
      <xdr:spPr>
        <a:xfrm>
          <a:off x="1079500" y="128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90624</xdr:rowOff>
    </xdr:from>
    <xdr:ext cx="599010" cy="259045"/>
    <xdr:sp macro="" textlink="">
      <xdr:nvSpPr>
        <xdr:cNvPr id="202" name="テキスト ボックス 201"/>
        <xdr:cNvSpPr txBox="1"/>
      </xdr:nvSpPr>
      <xdr:spPr>
        <a:xfrm>
          <a:off x="830795" y="1260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147777</xdr:rowOff>
    </xdr:from>
    <xdr:to>
      <xdr:col>24</xdr:col>
      <xdr:colOff>62865</xdr:colOff>
      <xdr:row>98</xdr:row>
      <xdr:rowOff>114390</xdr:rowOff>
    </xdr:to>
    <xdr:cxnSp macro="">
      <xdr:nvCxnSpPr>
        <xdr:cNvPr id="226" name="直線コネクタ 225"/>
        <xdr:cNvCxnSpPr/>
      </xdr:nvCxnSpPr>
      <xdr:spPr>
        <a:xfrm flipV="1">
          <a:off x="4633595" y="16264077"/>
          <a:ext cx="1270" cy="65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118217</xdr:rowOff>
    </xdr:from>
    <xdr:ext cx="534377" cy="259045"/>
    <xdr:sp macro="" textlink="">
      <xdr:nvSpPr>
        <xdr:cNvPr id="227" name="衛生費最小値テキスト"/>
        <xdr:cNvSpPr txBox="1"/>
      </xdr:nvSpPr>
      <xdr:spPr>
        <a:xfrm>
          <a:off x="4686300" y="169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114390</xdr:rowOff>
    </xdr:from>
    <xdr:to>
      <xdr:col>24</xdr:col>
      <xdr:colOff>152400</xdr:colOff>
      <xdr:row>98</xdr:row>
      <xdr:rowOff>114390</xdr:rowOff>
    </xdr:to>
    <xdr:cxnSp macro="">
      <xdr:nvCxnSpPr>
        <xdr:cNvPr id="228" name="直線コネクタ 227"/>
        <xdr:cNvCxnSpPr/>
      </xdr:nvCxnSpPr>
      <xdr:spPr>
        <a:xfrm>
          <a:off x="4546600" y="1691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94454</xdr:rowOff>
    </xdr:from>
    <xdr:ext cx="599010" cy="259045"/>
    <xdr:sp macro="" textlink="">
      <xdr:nvSpPr>
        <xdr:cNvPr id="229" name="衛生費最大値テキスト"/>
        <xdr:cNvSpPr txBox="1"/>
      </xdr:nvSpPr>
      <xdr:spPr>
        <a:xfrm>
          <a:off x="4686300" y="1603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147777</xdr:rowOff>
    </xdr:from>
    <xdr:to>
      <xdr:col>24</xdr:col>
      <xdr:colOff>152400</xdr:colOff>
      <xdr:row>94</xdr:row>
      <xdr:rowOff>147777</xdr:rowOff>
    </xdr:to>
    <xdr:cxnSp macro="">
      <xdr:nvCxnSpPr>
        <xdr:cNvPr id="230" name="直線コネクタ 229"/>
        <xdr:cNvCxnSpPr/>
      </xdr:nvCxnSpPr>
      <xdr:spPr>
        <a:xfrm>
          <a:off x="4546600" y="162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94647</xdr:rowOff>
    </xdr:from>
    <xdr:to>
      <xdr:col>24</xdr:col>
      <xdr:colOff>63500</xdr:colOff>
      <xdr:row>96</xdr:row>
      <xdr:rowOff>136027</xdr:rowOff>
    </xdr:to>
    <xdr:cxnSp macro="">
      <xdr:nvCxnSpPr>
        <xdr:cNvPr id="231" name="直線コネクタ 230"/>
        <xdr:cNvCxnSpPr/>
      </xdr:nvCxnSpPr>
      <xdr:spPr>
        <a:xfrm flipV="1">
          <a:off x="3797300" y="16553847"/>
          <a:ext cx="838200" cy="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30244</xdr:rowOff>
    </xdr:from>
    <xdr:ext cx="534377" cy="259045"/>
    <xdr:sp macro="" textlink="">
      <xdr:nvSpPr>
        <xdr:cNvPr id="232" name="衛生費平均値テキスト"/>
        <xdr:cNvSpPr txBox="1"/>
      </xdr:nvSpPr>
      <xdr:spPr>
        <a:xfrm>
          <a:off x="4686300" y="16660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51817</xdr:rowOff>
    </xdr:from>
    <xdr:to>
      <xdr:col>24</xdr:col>
      <xdr:colOff>114300</xdr:colOff>
      <xdr:row>97</xdr:row>
      <xdr:rowOff>153417</xdr:rowOff>
    </xdr:to>
    <xdr:sp macro="" textlink="">
      <xdr:nvSpPr>
        <xdr:cNvPr id="233" name="フローチャート: 判断 232"/>
        <xdr:cNvSpPr/>
      </xdr:nvSpPr>
      <xdr:spPr>
        <a:xfrm>
          <a:off x="4584700" y="1668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126464</xdr:rowOff>
    </xdr:from>
    <xdr:to>
      <xdr:col>19</xdr:col>
      <xdr:colOff>177800</xdr:colOff>
      <xdr:row>96</xdr:row>
      <xdr:rowOff>136027</xdr:rowOff>
    </xdr:to>
    <xdr:cxnSp macro="">
      <xdr:nvCxnSpPr>
        <xdr:cNvPr id="234" name="直線コネクタ 233"/>
        <xdr:cNvCxnSpPr/>
      </xdr:nvCxnSpPr>
      <xdr:spPr>
        <a:xfrm>
          <a:off x="2908300" y="1658566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157629</xdr:rowOff>
    </xdr:from>
    <xdr:to>
      <xdr:col>20</xdr:col>
      <xdr:colOff>38100</xdr:colOff>
      <xdr:row>97</xdr:row>
      <xdr:rowOff>87779</xdr:rowOff>
    </xdr:to>
    <xdr:sp macro="" textlink="">
      <xdr:nvSpPr>
        <xdr:cNvPr id="235" name="フローチャート: 判断 234"/>
        <xdr:cNvSpPr/>
      </xdr:nvSpPr>
      <xdr:spPr>
        <a:xfrm>
          <a:off x="3746500" y="166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78906</xdr:rowOff>
    </xdr:from>
    <xdr:ext cx="534377" cy="259045"/>
    <xdr:sp macro="" textlink="">
      <xdr:nvSpPr>
        <xdr:cNvPr id="236" name="テキスト ボックス 235"/>
        <xdr:cNvSpPr txBox="1"/>
      </xdr:nvSpPr>
      <xdr:spPr>
        <a:xfrm>
          <a:off x="3530111" y="167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126464</xdr:rowOff>
    </xdr:from>
    <xdr:to>
      <xdr:col>15</xdr:col>
      <xdr:colOff>50800</xdr:colOff>
      <xdr:row>96</xdr:row>
      <xdr:rowOff>143960</xdr:rowOff>
    </xdr:to>
    <xdr:cxnSp macro="">
      <xdr:nvCxnSpPr>
        <xdr:cNvPr id="237" name="直線コネクタ 236"/>
        <xdr:cNvCxnSpPr/>
      </xdr:nvCxnSpPr>
      <xdr:spPr>
        <a:xfrm flipV="1">
          <a:off x="2019300" y="16585664"/>
          <a:ext cx="889000" cy="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1513</xdr:rowOff>
    </xdr:from>
    <xdr:to>
      <xdr:col>15</xdr:col>
      <xdr:colOff>101600</xdr:colOff>
      <xdr:row>97</xdr:row>
      <xdr:rowOff>103113</xdr:rowOff>
    </xdr:to>
    <xdr:sp macro="" textlink="">
      <xdr:nvSpPr>
        <xdr:cNvPr id="238" name="フローチャート: 判断 237"/>
        <xdr:cNvSpPr/>
      </xdr:nvSpPr>
      <xdr:spPr>
        <a:xfrm>
          <a:off x="2857500" y="166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94240</xdr:rowOff>
    </xdr:from>
    <xdr:ext cx="534377" cy="259045"/>
    <xdr:sp macro="" textlink="">
      <xdr:nvSpPr>
        <xdr:cNvPr id="239" name="テキスト ボックス 238"/>
        <xdr:cNvSpPr txBox="1"/>
      </xdr:nvSpPr>
      <xdr:spPr>
        <a:xfrm>
          <a:off x="2641111" y="167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86277</xdr:rowOff>
    </xdr:from>
    <xdr:to>
      <xdr:col>10</xdr:col>
      <xdr:colOff>114300</xdr:colOff>
      <xdr:row>96</xdr:row>
      <xdr:rowOff>143960</xdr:rowOff>
    </xdr:to>
    <xdr:cxnSp macro="">
      <xdr:nvCxnSpPr>
        <xdr:cNvPr id="240" name="直線コネクタ 239"/>
        <xdr:cNvCxnSpPr/>
      </xdr:nvCxnSpPr>
      <xdr:spPr>
        <a:xfrm>
          <a:off x="1130300" y="15688227"/>
          <a:ext cx="889000" cy="9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20586</xdr:rowOff>
    </xdr:from>
    <xdr:to>
      <xdr:col>10</xdr:col>
      <xdr:colOff>165100</xdr:colOff>
      <xdr:row>97</xdr:row>
      <xdr:rowOff>122186</xdr:rowOff>
    </xdr:to>
    <xdr:sp macro="" textlink="">
      <xdr:nvSpPr>
        <xdr:cNvPr id="241" name="フローチャート: 判断 240"/>
        <xdr:cNvSpPr/>
      </xdr:nvSpPr>
      <xdr:spPr>
        <a:xfrm>
          <a:off x="1968500" y="166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113313</xdr:rowOff>
    </xdr:from>
    <xdr:ext cx="534377" cy="259045"/>
    <xdr:sp macro="" textlink="">
      <xdr:nvSpPr>
        <xdr:cNvPr id="242" name="テキスト ボックス 241"/>
        <xdr:cNvSpPr txBox="1"/>
      </xdr:nvSpPr>
      <xdr:spPr>
        <a:xfrm>
          <a:off x="1752111" y="167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8680</xdr:rowOff>
    </xdr:from>
    <xdr:to>
      <xdr:col>6</xdr:col>
      <xdr:colOff>38100</xdr:colOff>
      <xdr:row>97</xdr:row>
      <xdr:rowOff>110280</xdr:rowOff>
    </xdr:to>
    <xdr:sp macro="" textlink="">
      <xdr:nvSpPr>
        <xdr:cNvPr id="243" name="フローチャート: 判断 242"/>
        <xdr:cNvSpPr/>
      </xdr:nvSpPr>
      <xdr:spPr>
        <a:xfrm>
          <a:off x="10795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101407</xdr:rowOff>
    </xdr:from>
    <xdr:ext cx="534377" cy="259045"/>
    <xdr:sp macro="" textlink="">
      <xdr:nvSpPr>
        <xdr:cNvPr id="244" name="テキスト ボックス 243"/>
        <xdr:cNvSpPr txBox="1"/>
      </xdr:nvSpPr>
      <xdr:spPr>
        <a:xfrm>
          <a:off x="863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43847</xdr:rowOff>
    </xdr:from>
    <xdr:to>
      <xdr:col>24</xdr:col>
      <xdr:colOff>114300</xdr:colOff>
      <xdr:row>96</xdr:row>
      <xdr:rowOff>145447</xdr:rowOff>
    </xdr:to>
    <xdr:sp macro="" textlink="">
      <xdr:nvSpPr>
        <xdr:cNvPr id="250" name="楕円 249"/>
        <xdr:cNvSpPr/>
      </xdr:nvSpPr>
      <xdr:spPr>
        <a:xfrm>
          <a:off x="4584700" y="16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66724</xdr:rowOff>
    </xdr:from>
    <xdr:ext cx="599010" cy="259045"/>
    <xdr:sp macro="" textlink="">
      <xdr:nvSpPr>
        <xdr:cNvPr id="251" name="衛生費該当値テキスト"/>
        <xdr:cNvSpPr txBox="1"/>
      </xdr:nvSpPr>
      <xdr:spPr>
        <a:xfrm>
          <a:off x="4686300" y="1635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85227</xdr:rowOff>
    </xdr:from>
    <xdr:to>
      <xdr:col>20</xdr:col>
      <xdr:colOff>38100</xdr:colOff>
      <xdr:row>97</xdr:row>
      <xdr:rowOff>15377</xdr:rowOff>
    </xdr:to>
    <xdr:sp macro="" textlink="">
      <xdr:nvSpPr>
        <xdr:cNvPr id="252" name="楕円 251"/>
        <xdr:cNvSpPr/>
      </xdr:nvSpPr>
      <xdr:spPr>
        <a:xfrm>
          <a:off x="3746500" y="165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31904</xdr:rowOff>
    </xdr:from>
    <xdr:ext cx="599010" cy="259045"/>
    <xdr:sp macro="" textlink="">
      <xdr:nvSpPr>
        <xdr:cNvPr id="253" name="テキスト ボックス 252"/>
        <xdr:cNvSpPr txBox="1"/>
      </xdr:nvSpPr>
      <xdr:spPr>
        <a:xfrm>
          <a:off x="3497795" y="1631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75664</xdr:rowOff>
    </xdr:from>
    <xdr:to>
      <xdr:col>15</xdr:col>
      <xdr:colOff>101600</xdr:colOff>
      <xdr:row>97</xdr:row>
      <xdr:rowOff>5814</xdr:rowOff>
    </xdr:to>
    <xdr:sp macro="" textlink="">
      <xdr:nvSpPr>
        <xdr:cNvPr id="254" name="楕円 253"/>
        <xdr:cNvSpPr/>
      </xdr:nvSpPr>
      <xdr:spPr>
        <a:xfrm>
          <a:off x="2857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22341</xdr:rowOff>
    </xdr:from>
    <xdr:ext cx="599010" cy="259045"/>
    <xdr:sp macro="" textlink="">
      <xdr:nvSpPr>
        <xdr:cNvPr id="255" name="テキスト ボックス 254"/>
        <xdr:cNvSpPr txBox="1"/>
      </xdr:nvSpPr>
      <xdr:spPr>
        <a:xfrm>
          <a:off x="2608795" y="1631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93160</xdr:rowOff>
    </xdr:from>
    <xdr:to>
      <xdr:col>10</xdr:col>
      <xdr:colOff>165100</xdr:colOff>
      <xdr:row>97</xdr:row>
      <xdr:rowOff>23310</xdr:rowOff>
    </xdr:to>
    <xdr:sp macro="" textlink="">
      <xdr:nvSpPr>
        <xdr:cNvPr id="256" name="楕円 255"/>
        <xdr:cNvSpPr/>
      </xdr:nvSpPr>
      <xdr:spPr>
        <a:xfrm>
          <a:off x="1968500" y="165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39837</xdr:rowOff>
    </xdr:from>
    <xdr:ext cx="599010" cy="259045"/>
    <xdr:sp macro="" textlink="">
      <xdr:nvSpPr>
        <xdr:cNvPr id="257" name="テキスト ボックス 256"/>
        <xdr:cNvSpPr txBox="1"/>
      </xdr:nvSpPr>
      <xdr:spPr>
        <a:xfrm>
          <a:off x="1719795" y="163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35477</xdr:rowOff>
    </xdr:from>
    <xdr:to>
      <xdr:col>6</xdr:col>
      <xdr:colOff>38100</xdr:colOff>
      <xdr:row>91</xdr:row>
      <xdr:rowOff>137077</xdr:rowOff>
    </xdr:to>
    <xdr:sp macro="" textlink="">
      <xdr:nvSpPr>
        <xdr:cNvPr id="258" name="楕円 257"/>
        <xdr:cNvSpPr/>
      </xdr:nvSpPr>
      <xdr:spPr>
        <a:xfrm>
          <a:off x="1079500" y="156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153604</xdr:rowOff>
    </xdr:from>
    <xdr:ext cx="599010" cy="259045"/>
    <xdr:sp macro="" textlink="">
      <xdr:nvSpPr>
        <xdr:cNvPr id="259" name="テキスト ボックス 258"/>
        <xdr:cNvSpPr txBox="1"/>
      </xdr:nvSpPr>
      <xdr:spPr>
        <a:xfrm>
          <a:off x="830795" y="1541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20032</xdr:rowOff>
    </xdr:from>
    <xdr:ext cx="378565" cy="259045"/>
    <xdr:sp macro="" textlink="">
      <xdr:nvSpPr>
        <xdr:cNvPr id="291" name="テキスト ボックス 290"/>
        <xdr:cNvSpPr txBox="1"/>
      </xdr:nvSpPr>
      <xdr:spPr>
        <a:xfrm>
          <a:off x="9450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28549</xdr:rowOff>
    </xdr:from>
    <xdr:to>
      <xdr:col>46</xdr:col>
      <xdr:colOff>38100</xdr:colOff>
      <xdr:row>37</xdr:row>
      <xdr:rowOff>130149</xdr:rowOff>
    </xdr:to>
    <xdr:sp macro="" textlink="">
      <xdr:nvSpPr>
        <xdr:cNvPr id="293" name="フローチャート: 判断 292"/>
        <xdr:cNvSpPr/>
      </xdr:nvSpPr>
      <xdr:spPr>
        <a:xfrm>
          <a:off x="8699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146676</xdr:rowOff>
    </xdr:from>
    <xdr:ext cx="378565" cy="259045"/>
    <xdr:sp macro="" textlink="">
      <xdr:nvSpPr>
        <xdr:cNvPr id="294" name="テキスト ボックス 293"/>
        <xdr:cNvSpPr txBox="1"/>
      </xdr:nvSpPr>
      <xdr:spPr>
        <a:xfrm>
          <a:off x="8561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21234</xdr:rowOff>
    </xdr:from>
    <xdr:to>
      <xdr:col>41</xdr:col>
      <xdr:colOff>101600</xdr:colOff>
      <xdr:row>37</xdr:row>
      <xdr:rowOff>122834</xdr:rowOff>
    </xdr:to>
    <xdr:sp macro="" textlink="">
      <xdr:nvSpPr>
        <xdr:cNvPr id="296" name="フローチャート: 判断 295"/>
        <xdr:cNvSpPr/>
      </xdr:nvSpPr>
      <xdr:spPr>
        <a:xfrm>
          <a:off x="7810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139361</xdr:rowOff>
    </xdr:from>
    <xdr:ext cx="378565" cy="259045"/>
    <xdr:sp macro="" textlink="">
      <xdr:nvSpPr>
        <xdr:cNvPr id="297" name="テキスト ボックス 296"/>
        <xdr:cNvSpPr txBox="1"/>
      </xdr:nvSpPr>
      <xdr:spPr>
        <a:xfrm>
          <a:off x="7672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167538</xdr:rowOff>
    </xdr:from>
    <xdr:to>
      <xdr:col>36</xdr:col>
      <xdr:colOff>165100</xdr:colOff>
      <xdr:row>37</xdr:row>
      <xdr:rowOff>97688</xdr:rowOff>
    </xdr:to>
    <xdr:sp macro="" textlink="">
      <xdr:nvSpPr>
        <xdr:cNvPr id="298" name="フローチャート: 判断 297"/>
        <xdr:cNvSpPr/>
      </xdr:nvSpPr>
      <xdr:spPr>
        <a:xfrm>
          <a:off x="6921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114215</xdr:rowOff>
    </xdr:from>
    <xdr:ext cx="378565" cy="259045"/>
    <xdr:sp macro="" textlink="">
      <xdr:nvSpPr>
        <xdr:cNvPr id="299" name="テキスト ボックス 298"/>
        <xdr:cNvSpPr txBox="1"/>
      </xdr:nvSpPr>
      <xdr:spPr>
        <a:xfrm>
          <a:off x="6783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110316</xdr:rowOff>
    </xdr:from>
    <xdr:to>
      <xdr:col>54</xdr:col>
      <xdr:colOff>189865</xdr:colOff>
      <xdr:row>58</xdr:row>
      <xdr:rowOff>121460</xdr:rowOff>
    </xdr:to>
    <xdr:cxnSp macro="">
      <xdr:nvCxnSpPr>
        <xdr:cNvPr id="336" name="直線コネクタ 335"/>
        <xdr:cNvCxnSpPr/>
      </xdr:nvCxnSpPr>
      <xdr:spPr>
        <a:xfrm flipV="1">
          <a:off x="10475595" y="9540066"/>
          <a:ext cx="1270" cy="52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125287</xdr:rowOff>
    </xdr:from>
    <xdr:ext cx="469744" cy="259045"/>
    <xdr:sp macro="" textlink="">
      <xdr:nvSpPr>
        <xdr:cNvPr id="337" name="農林水産業費最小値テキスト"/>
        <xdr:cNvSpPr txBox="1"/>
      </xdr:nvSpPr>
      <xdr:spPr>
        <a:xfrm>
          <a:off x="10528300" y="1006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121460</xdr:rowOff>
    </xdr:from>
    <xdr:to>
      <xdr:col>55</xdr:col>
      <xdr:colOff>88900</xdr:colOff>
      <xdr:row>58</xdr:row>
      <xdr:rowOff>121460</xdr:rowOff>
    </xdr:to>
    <xdr:cxnSp macro="">
      <xdr:nvCxnSpPr>
        <xdr:cNvPr id="338" name="直線コネクタ 337"/>
        <xdr:cNvCxnSpPr/>
      </xdr:nvCxnSpPr>
      <xdr:spPr>
        <a:xfrm>
          <a:off x="10388600" y="1006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56993</xdr:rowOff>
    </xdr:from>
    <xdr:ext cx="599010" cy="259045"/>
    <xdr:sp macro="" textlink="">
      <xdr:nvSpPr>
        <xdr:cNvPr id="339" name="農林水産業費最大値テキスト"/>
        <xdr:cNvSpPr txBox="1"/>
      </xdr:nvSpPr>
      <xdr:spPr>
        <a:xfrm>
          <a:off x="10528300" y="931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110316</xdr:rowOff>
    </xdr:from>
    <xdr:to>
      <xdr:col>55</xdr:col>
      <xdr:colOff>88900</xdr:colOff>
      <xdr:row>55</xdr:row>
      <xdr:rowOff>110316</xdr:rowOff>
    </xdr:to>
    <xdr:cxnSp macro="">
      <xdr:nvCxnSpPr>
        <xdr:cNvPr id="340" name="直線コネクタ 339"/>
        <xdr:cNvCxnSpPr/>
      </xdr:nvCxnSpPr>
      <xdr:spPr>
        <a:xfrm>
          <a:off x="10388600" y="954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51307</xdr:rowOff>
    </xdr:from>
    <xdr:to>
      <xdr:col>55</xdr:col>
      <xdr:colOff>0</xdr:colOff>
      <xdr:row>57</xdr:row>
      <xdr:rowOff>70510</xdr:rowOff>
    </xdr:to>
    <xdr:cxnSp macro="">
      <xdr:nvCxnSpPr>
        <xdr:cNvPr id="341" name="直線コネクタ 340"/>
        <xdr:cNvCxnSpPr/>
      </xdr:nvCxnSpPr>
      <xdr:spPr>
        <a:xfrm>
          <a:off x="9639300" y="9823957"/>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106452</xdr:rowOff>
    </xdr:from>
    <xdr:ext cx="534377" cy="259045"/>
    <xdr:sp macro="" textlink="">
      <xdr:nvSpPr>
        <xdr:cNvPr id="342" name="農林水産業費平均値テキスト"/>
        <xdr:cNvSpPr txBox="1"/>
      </xdr:nvSpPr>
      <xdr:spPr>
        <a:xfrm>
          <a:off x="10528300" y="987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128025</xdr:rowOff>
    </xdr:from>
    <xdr:to>
      <xdr:col>55</xdr:col>
      <xdr:colOff>50800</xdr:colOff>
      <xdr:row>58</xdr:row>
      <xdr:rowOff>58175</xdr:rowOff>
    </xdr:to>
    <xdr:sp macro="" textlink="">
      <xdr:nvSpPr>
        <xdr:cNvPr id="343" name="フローチャート: 判断 342"/>
        <xdr:cNvSpPr/>
      </xdr:nvSpPr>
      <xdr:spPr>
        <a:xfrm>
          <a:off x="10426700" y="990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51307</xdr:rowOff>
    </xdr:from>
    <xdr:to>
      <xdr:col>50</xdr:col>
      <xdr:colOff>114300</xdr:colOff>
      <xdr:row>57</xdr:row>
      <xdr:rowOff>106642</xdr:rowOff>
    </xdr:to>
    <xdr:cxnSp macro="">
      <xdr:nvCxnSpPr>
        <xdr:cNvPr id="344" name="直線コネクタ 343"/>
        <xdr:cNvCxnSpPr/>
      </xdr:nvCxnSpPr>
      <xdr:spPr>
        <a:xfrm flipV="1">
          <a:off x="8750300" y="9823957"/>
          <a:ext cx="8890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30568</xdr:rowOff>
    </xdr:from>
    <xdr:to>
      <xdr:col>50</xdr:col>
      <xdr:colOff>165100</xdr:colOff>
      <xdr:row>57</xdr:row>
      <xdr:rowOff>132168</xdr:rowOff>
    </xdr:to>
    <xdr:sp macro="" textlink="">
      <xdr:nvSpPr>
        <xdr:cNvPr id="345" name="フローチャート: 判断 344"/>
        <xdr:cNvSpPr/>
      </xdr:nvSpPr>
      <xdr:spPr>
        <a:xfrm>
          <a:off x="9588500" y="980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123295</xdr:rowOff>
    </xdr:from>
    <xdr:ext cx="599010" cy="259045"/>
    <xdr:sp macro="" textlink="">
      <xdr:nvSpPr>
        <xdr:cNvPr id="346" name="テキスト ボックス 345"/>
        <xdr:cNvSpPr txBox="1"/>
      </xdr:nvSpPr>
      <xdr:spPr>
        <a:xfrm>
          <a:off x="9339795" y="989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36971</xdr:rowOff>
    </xdr:from>
    <xdr:to>
      <xdr:col>45</xdr:col>
      <xdr:colOff>177800</xdr:colOff>
      <xdr:row>57</xdr:row>
      <xdr:rowOff>106642</xdr:rowOff>
    </xdr:to>
    <xdr:cxnSp macro="">
      <xdr:nvCxnSpPr>
        <xdr:cNvPr id="347" name="直線コネクタ 346"/>
        <xdr:cNvCxnSpPr/>
      </xdr:nvCxnSpPr>
      <xdr:spPr>
        <a:xfrm>
          <a:off x="7861300" y="9809621"/>
          <a:ext cx="889000" cy="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19337</xdr:rowOff>
    </xdr:from>
    <xdr:to>
      <xdr:col>46</xdr:col>
      <xdr:colOff>38100</xdr:colOff>
      <xdr:row>57</xdr:row>
      <xdr:rowOff>120937</xdr:rowOff>
    </xdr:to>
    <xdr:sp macro="" textlink="">
      <xdr:nvSpPr>
        <xdr:cNvPr id="348" name="フローチャート: 判断 347"/>
        <xdr:cNvSpPr/>
      </xdr:nvSpPr>
      <xdr:spPr>
        <a:xfrm>
          <a:off x="86995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137464</xdr:rowOff>
    </xdr:from>
    <xdr:ext cx="599010" cy="259045"/>
    <xdr:sp macro="" textlink="">
      <xdr:nvSpPr>
        <xdr:cNvPr id="349" name="テキスト ボックス 348"/>
        <xdr:cNvSpPr txBox="1"/>
      </xdr:nvSpPr>
      <xdr:spPr>
        <a:xfrm>
          <a:off x="8450795" y="956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55211</xdr:rowOff>
    </xdr:from>
    <xdr:to>
      <xdr:col>41</xdr:col>
      <xdr:colOff>50800</xdr:colOff>
      <xdr:row>57</xdr:row>
      <xdr:rowOff>36971</xdr:rowOff>
    </xdr:to>
    <xdr:cxnSp macro="">
      <xdr:nvCxnSpPr>
        <xdr:cNvPr id="350" name="直線コネクタ 349"/>
        <xdr:cNvCxnSpPr/>
      </xdr:nvCxnSpPr>
      <xdr:spPr>
        <a:xfrm>
          <a:off x="6972300" y="8799161"/>
          <a:ext cx="889000" cy="10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32900</xdr:rowOff>
    </xdr:from>
    <xdr:to>
      <xdr:col>41</xdr:col>
      <xdr:colOff>101600</xdr:colOff>
      <xdr:row>57</xdr:row>
      <xdr:rowOff>134500</xdr:rowOff>
    </xdr:to>
    <xdr:sp macro="" textlink="">
      <xdr:nvSpPr>
        <xdr:cNvPr id="351" name="フローチャート: 判断 350"/>
        <xdr:cNvSpPr/>
      </xdr:nvSpPr>
      <xdr:spPr>
        <a:xfrm>
          <a:off x="7810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125627</xdr:rowOff>
    </xdr:from>
    <xdr:ext cx="534377" cy="259045"/>
    <xdr:sp macro="" textlink="">
      <xdr:nvSpPr>
        <xdr:cNvPr id="352" name="テキスト ボックス 351"/>
        <xdr:cNvSpPr txBox="1"/>
      </xdr:nvSpPr>
      <xdr:spPr>
        <a:xfrm>
          <a:off x="7594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153422</xdr:rowOff>
    </xdr:from>
    <xdr:to>
      <xdr:col>36</xdr:col>
      <xdr:colOff>165100</xdr:colOff>
      <xdr:row>57</xdr:row>
      <xdr:rowOff>83572</xdr:rowOff>
    </xdr:to>
    <xdr:sp macro="" textlink="">
      <xdr:nvSpPr>
        <xdr:cNvPr id="353" name="フローチャート: 判断 352"/>
        <xdr:cNvSpPr/>
      </xdr:nvSpPr>
      <xdr:spPr>
        <a:xfrm>
          <a:off x="6921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74699</xdr:rowOff>
    </xdr:from>
    <xdr:ext cx="599010" cy="259045"/>
    <xdr:sp macro="" textlink="">
      <xdr:nvSpPr>
        <xdr:cNvPr id="354" name="テキスト ボックス 353"/>
        <xdr:cNvSpPr txBox="1"/>
      </xdr:nvSpPr>
      <xdr:spPr>
        <a:xfrm>
          <a:off x="6672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19710</xdr:rowOff>
    </xdr:from>
    <xdr:to>
      <xdr:col>55</xdr:col>
      <xdr:colOff>50800</xdr:colOff>
      <xdr:row>57</xdr:row>
      <xdr:rowOff>121310</xdr:rowOff>
    </xdr:to>
    <xdr:sp macro="" textlink="">
      <xdr:nvSpPr>
        <xdr:cNvPr id="360" name="楕円 359"/>
        <xdr:cNvSpPr/>
      </xdr:nvSpPr>
      <xdr:spPr>
        <a:xfrm>
          <a:off x="104267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42587</xdr:rowOff>
    </xdr:from>
    <xdr:ext cx="599010" cy="259045"/>
    <xdr:sp macro="" textlink="">
      <xdr:nvSpPr>
        <xdr:cNvPr id="361" name="農林水産業費該当値テキスト"/>
        <xdr:cNvSpPr txBox="1"/>
      </xdr:nvSpPr>
      <xdr:spPr>
        <a:xfrm>
          <a:off x="10528300" y="964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507</xdr:rowOff>
    </xdr:from>
    <xdr:to>
      <xdr:col>50</xdr:col>
      <xdr:colOff>165100</xdr:colOff>
      <xdr:row>57</xdr:row>
      <xdr:rowOff>102107</xdr:rowOff>
    </xdr:to>
    <xdr:sp macro="" textlink="">
      <xdr:nvSpPr>
        <xdr:cNvPr id="362" name="楕円 361"/>
        <xdr:cNvSpPr/>
      </xdr:nvSpPr>
      <xdr:spPr>
        <a:xfrm>
          <a:off x="9588500" y="97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118634</xdr:rowOff>
    </xdr:from>
    <xdr:ext cx="599010" cy="259045"/>
    <xdr:sp macro="" textlink="">
      <xdr:nvSpPr>
        <xdr:cNvPr id="363" name="テキスト ボックス 362"/>
        <xdr:cNvSpPr txBox="1"/>
      </xdr:nvSpPr>
      <xdr:spPr>
        <a:xfrm>
          <a:off x="9339795" y="954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55842</xdr:rowOff>
    </xdr:from>
    <xdr:to>
      <xdr:col>46</xdr:col>
      <xdr:colOff>38100</xdr:colOff>
      <xdr:row>57</xdr:row>
      <xdr:rowOff>157442</xdr:rowOff>
    </xdr:to>
    <xdr:sp macro="" textlink="">
      <xdr:nvSpPr>
        <xdr:cNvPr id="364" name="楕円 363"/>
        <xdr:cNvSpPr/>
      </xdr:nvSpPr>
      <xdr:spPr>
        <a:xfrm>
          <a:off x="8699500" y="98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148569</xdr:rowOff>
    </xdr:from>
    <xdr:ext cx="534377" cy="259045"/>
    <xdr:sp macro="" textlink="">
      <xdr:nvSpPr>
        <xdr:cNvPr id="365" name="テキスト ボックス 364"/>
        <xdr:cNvSpPr txBox="1"/>
      </xdr:nvSpPr>
      <xdr:spPr>
        <a:xfrm>
          <a:off x="8483111" y="99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157621</xdr:rowOff>
    </xdr:from>
    <xdr:to>
      <xdr:col>41</xdr:col>
      <xdr:colOff>101600</xdr:colOff>
      <xdr:row>57</xdr:row>
      <xdr:rowOff>87771</xdr:rowOff>
    </xdr:to>
    <xdr:sp macro="" textlink="">
      <xdr:nvSpPr>
        <xdr:cNvPr id="366" name="楕円 365"/>
        <xdr:cNvSpPr/>
      </xdr:nvSpPr>
      <xdr:spPr>
        <a:xfrm>
          <a:off x="7810500" y="97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104298</xdr:rowOff>
    </xdr:from>
    <xdr:ext cx="599010" cy="259045"/>
    <xdr:sp macro="" textlink="">
      <xdr:nvSpPr>
        <xdr:cNvPr id="367" name="テキスト ボックス 366"/>
        <xdr:cNvSpPr txBox="1"/>
      </xdr:nvSpPr>
      <xdr:spPr>
        <a:xfrm>
          <a:off x="7561795" y="953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4411</xdr:rowOff>
    </xdr:from>
    <xdr:to>
      <xdr:col>36</xdr:col>
      <xdr:colOff>165100</xdr:colOff>
      <xdr:row>51</xdr:row>
      <xdr:rowOff>106011</xdr:rowOff>
    </xdr:to>
    <xdr:sp macro="" textlink="">
      <xdr:nvSpPr>
        <xdr:cNvPr id="368" name="楕円 367"/>
        <xdr:cNvSpPr/>
      </xdr:nvSpPr>
      <xdr:spPr>
        <a:xfrm>
          <a:off x="6921500" y="8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122538</xdr:rowOff>
    </xdr:from>
    <xdr:ext cx="599010" cy="259045"/>
    <xdr:sp macro="" textlink="">
      <xdr:nvSpPr>
        <xdr:cNvPr id="369" name="テキスト ボックス 368"/>
        <xdr:cNvSpPr txBox="1"/>
      </xdr:nvSpPr>
      <xdr:spPr>
        <a:xfrm>
          <a:off x="6672795" y="852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147327</xdr:rowOff>
    </xdr:from>
    <xdr:to>
      <xdr:col>55</xdr:col>
      <xdr:colOff>0</xdr:colOff>
      <xdr:row>76</xdr:row>
      <xdr:rowOff>168732</xdr:rowOff>
    </xdr:to>
    <xdr:cxnSp macro="">
      <xdr:nvCxnSpPr>
        <xdr:cNvPr id="398" name="直線コネクタ 397"/>
        <xdr:cNvCxnSpPr/>
      </xdr:nvCxnSpPr>
      <xdr:spPr>
        <a:xfrm>
          <a:off x="9639300" y="13177527"/>
          <a:ext cx="838200" cy="2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147327</xdr:rowOff>
    </xdr:from>
    <xdr:to>
      <xdr:col>50</xdr:col>
      <xdr:colOff>114300</xdr:colOff>
      <xdr:row>77</xdr:row>
      <xdr:rowOff>148456</xdr:rowOff>
    </xdr:to>
    <xdr:cxnSp macro="">
      <xdr:nvCxnSpPr>
        <xdr:cNvPr id="401" name="直線コネクタ 400"/>
        <xdr:cNvCxnSpPr/>
      </xdr:nvCxnSpPr>
      <xdr:spPr>
        <a:xfrm flipV="1">
          <a:off x="8750300" y="13177527"/>
          <a:ext cx="889000" cy="17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3" name="テキスト ボックス 402"/>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148456</xdr:rowOff>
    </xdr:from>
    <xdr:to>
      <xdr:col>45</xdr:col>
      <xdr:colOff>177800</xdr:colOff>
      <xdr:row>78</xdr:row>
      <xdr:rowOff>1253</xdr:rowOff>
    </xdr:to>
    <xdr:cxnSp macro="">
      <xdr:nvCxnSpPr>
        <xdr:cNvPr id="404" name="直線コネクタ 403"/>
        <xdr:cNvCxnSpPr/>
      </xdr:nvCxnSpPr>
      <xdr:spPr>
        <a:xfrm flipV="1">
          <a:off x="7861300" y="13350106"/>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5" name="フローチャート: 判断 404"/>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06" name="テキスト ボックス 405"/>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22786</xdr:rowOff>
    </xdr:from>
    <xdr:to>
      <xdr:col>41</xdr:col>
      <xdr:colOff>50800</xdr:colOff>
      <xdr:row>78</xdr:row>
      <xdr:rowOff>1253</xdr:rowOff>
    </xdr:to>
    <xdr:cxnSp macro="">
      <xdr:nvCxnSpPr>
        <xdr:cNvPr id="407" name="直線コネクタ 406"/>
        <xdr:cNvCxnSpPr/>
      </xdr:nvCxnSpPr>
      <xdr:spPr>
        <a:xfrm>
          <a:off x="6972300" y="13224436"/>
          <a:ext cx="889000" cy="1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08" name="フローチャート: 判断 407"/>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09" name="テキスト ボックス 408"/>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0" name="フローチャート: 判断 409"/>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1" name="テキスト ボックス 410"/>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117932</xdr:rowOff>
    </xdr:from>
    <xdr:to>
      <xdr:col>55</xdr:col>
      <xdr:colOff>50800</xdr:colOff>
      <xdr:row>77</xdr:row>
      <xdr:rowOff>48082</xdr:rowOff>
    </xdr:to>
    <xdr:sp macro="" textlink="">
      <xdr:nvSpPr>
        <xdr:cNvPr id="417" name="楕円 416"/>
        <xdr:cNvSpPr/>
      </xdr:nvSpPr>
      <xdr:spPr>
        <a:xfrm>
          <a:off x="10426700" y="131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140809</xdr:rowOff>
    </xdr:from>
    <xdr:ext cx="534377" cy="259045"/>
    <xdr:sp macro="" textlink="">
      <xdr:nvSpPr>
        <xdr:cNvPr id="418" name="商工費該当値テキスト"/>
        <xdr:cNvSpPr txBox="1"/>
      </xdr:nvSpPr>
      <xdr:spPr>
        <a:xfrm>
          <a:off x="10528300" y="129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96527</xdr:rowOff>
    </xdr:from>
    <xdr:to>
      <xdr:col>50</xdr:col>
      <xdr:colOff>165100</xdr:colOff>
      <xdr:row>77</xdr:row>
      <xdr:rowOff>26677</xdr:rowOff>
    </xdr:to>
    <xdr:sp macro="" textlink="">
      <xdr:nvSpPr>
        <xdr:cNvPr id="419" name="楕円 418"/>
        <xdr:cNvSpPr/>
      </xdr:nvSpPr>
      <xdr:spPr>
        <a:xfrm>
          <a:off x="9588500" y="131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43204</xdr:rowOff>
    </xdr:from>
    <xdr:ext cx="534377" cy="259045"/>
    <xdr:sp macro="" textlink="">
      <xdr:nvSpPr>
        <xdr:cNvPr id="420" name="テキスト ボックス 419"/>
        <xdr:cNvSpPr txBox="1"/>
      </xdr:nvSpPr>
      <xdr:spPr>
        <a:xfrm>
          <a:off x="9372111" y="129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97656</xdr:rowOff>
    </xdr:from>
    <xdr:to>
      <xdr:col>46</xdr:col>
      <xdr:colOff>38100</xdr:colOff>
      <xdr:row>78</xdr:row>
      <xdr:rowOff>27806</xdr:rowOff>
    </xdr:to>
    <xdr:sp macro="" textlink="">
      <xdr:nvSpPr>
        <xdr:cNvPr id="421" name="楕円 420"/>
        <xdr:cNvSpPr/>
      </xdr:nvSpPr>
      <xdr:spPr>
        <a:xfrm>
          <a:off x="8699500" y="132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44333</xdr:rowOff>
    </xdr:from>
    <xdr:ext cx="534377" cy="259045"/>
    <xdr:sp macro="" textlink="">
      <xdr:nvSpPr>
        <xdr:cNvPr id="422" name="テキスト ボックス 421"/>
        <xdr:cNvSpPr txBox="1"/>
      </xdr:nvSpPr>
      <xdr:spPr>
        <a:xfrm>
          <a:off x="8483111" y="130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121903</xdr:rowOff>
    </xdr:from>
    <xdr:to>
      <xdr:col>41</xdr:col>
      <xdr:colOff>101600</xdr:colOff>
      <xdr:row>78</xdr:row>
      <xdr:rowOff>52053</xdr:rowOff>
    </xdr:to>
    <xdr:sp macro="" textlink="">
      <xdr:nvSpPr>
        <xdr:cNvPr id="423" name="楕円 422"/>
        <xdr:cNvSpPr/>
      </xdr:nvSpPr>
      <xdr:spPr>
        <a:xfrm>
          <a:off x="7810500" y="133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68580</xdr:rowOff>
    </xdr:from>
    <xdr:ext cx="534377" cy="259045"/>
    <xdr:sp macro="" textlink="">
      <xdr:nvSpPr>
        <xdr:cNvPr id="424" name="テキスト ボックス 423"/>
        <xdr:cNvSpPr txBox="1"/>
      </xdr:nvSpPr>
      <xdr:spPr>
        <a:xfrm>
          <a:off x="7594111" y="130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143436</xdr:rowOff>
    </xdr:from>
    <xdr:to>
      <xdr:col>36</xdr:col>
      <xdr:colOff>165100</xdr:colOff>
      <xdr:row>77</xdr:row>
      <xdr:rowOff>73586</xdr:rowOff>
    </xdr:to>
    <xdr:sp macro="" textlink="">
      <xdr:nvSpPr>
        <xdr:cNvPr id="425" name="楕円 424"/>
        <xdr:cNvSpPr/>
      </xdr:nvSpPr>
      <xdr:spPr>
        <a:xfrm>
          <a:off x="6921500" y="131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90113</xdr:rowOff>
    </xdr:from>
    <xdr:ext cx="534377" cy="259045"/>
    <xdr:sp macro="" textlink="">
      <xdr:nvSpPr>
        <xdr:cNvPr id="426" name="テキスト ボックス 425"/>
        <xdr:cNvSpPr txBox="1"/>
      </xdr:nvSpPr>
      <xdr:spPr>
        <a:xfrm>
          <a:off x="6705111" y="129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162756</xdr:rowOff>
    </xdr:from>
    <xdr:to>
      <xdr:col>55</xdr:col>
      <xdr:colOff>0</xdr:colOff>
      <xdr:row>97</xdr:row>
      <xdr:rowOff>89109</xdr:rowOff>
    </xdr:to>
    <xdr:cxnSp macro="">
      <xdr:nvCxnSpPr>
        <xdr:cNvPr id="453" name="直線コネクタ 452"/>
        <xdr:cNvCxnSpPr/>
      </xdr:nvCxnSpPr>
      <xdr:spPr>
        <a:xfrm flipV="1">
          <a:off x="9639300" y="16621956"/>
          <a:ext cx="8382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15863</xdr:rowOff>
    </xdr:from>
    <xdr:to>
      <xdr:col>50</xdr:col>
      <xdr:colOff>114300</xdr:colOff>
      <xdr:row>97</xdr:row>
      <xdr:rowOff>89109</xdr:rowOff>
    </xdr:to>
    <xdr:cxnSp macro="">
      <xdr:nvCxnSpPr>
        <xdr:cNvPr id="456" name="直線コネクタ 455"/>
        <xdr:cNvCxnSpPr/>
      </xdr:nvCxnSpPr>
      <xdr:spPr>
        <a:xfrm>
          <a:off x="8750300" y="16646513"/>
          <a:ext cx="889000" cy="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150229</xdr:rowOff>
    </xdr:from>
    <xdr:ext cx="534377" cy="259045"/>
    <xdr:sp macro="" textlink="">
      <xdr:nvSpPr>
        <xdr:cNvPr id="458" name="テキスト ボックス 457"/>
        <xdr:cNvSpPr txBox="1"/>
      </xdr:nvSpPr>
      <xdr:spPr>
        <a:xfrm>
          <a:off x="9372111" y="164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60113</xdr:rowOff>
    </xdr:from>
    <xdr:to>
      <xdr:col>45</xdr:col>
      <xdr:colOff>177800</xdr:colOff>
      <xdr:row>97</xdr:row>
      <xdr:rowOff>15863</xdr:rowOff>
    </xdr:to>
    <xdr:cxnSp macro="">
      <xdr:nvCxnSpPr>
        <xdr:cNvPr id="459" name="直線コネクタ 458"/>
        <xdr:cNvCxnSpPr/>
      </xdr:nvCxnSpPr>
      <xdr:spPr>
        <a:xfrm>
          <a:off x="7861300" y="16519313"/>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0" name="フローチャート: 判断 459"/>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1" name="テキスト ボックス 460"/>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60113</xdr:rowOff>
    </xdr:from>
    <xdr:to>
      <xdr:col>41</xdr:col>
      <xdr:colOff>50800</xdr:colOff>
      <xdr:row>97</xdr:row>
      <xdr:rowOff>74211</xdr:rowOff>
    </xdr:to>
    <xdr:cxnSp macro="">
      <xdr:nvCxnSpPr>
        <xdr:cNvPr id="462" name="直線コネクタ 461"/>
        <xdr:cNvCxnSpPr/>
      </xdr:nvCxnSpPr>
      <xdr:spPr>
        <a:xfrm flipV="1">
          <a:off x="6972300" y="16519313"/>
          <a:ext cx="889000" cy="18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3" name="フローチャート: 判断 462"/>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4" name="テキスト ボックス 463"/>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5" name="フローチャート: 判断 464"/>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6" name="テキスト ボックス 465"/>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111956</xdr:rowOff>
    </xdr:from>
    <xdr:to>
      <xdr:col>55</xdr:col>
      <xdr:colOff>50800</xdr:colOff>
      <xdr:row>97</xdr:row>
      <xdr:rowOff>42106</xdr:rowOff>
    </xdr:to>
    <xdr:sp macro="" textlink="">
      <xdr:nvSpPr>
        <xdr:cNvPr id="472" name="楕円 471"/>
        <xdr:cNvSpPr/>
      </xdr:nvSpPr>
      <xdr:spPr>
        <a:xfrm>
          <a:off x="10426700" y="165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134833</xdr:rowOff>
    </xdr:from>
    <xdr:ext cx="599010" cy="259045"/>
    <xdr:sp macro="" textlink="">
      <xdr:nvSpPr>
        <xdr:cNvPr id="473" name="土木費該当値テキスト"/>
        <xdr:cNvSpPr txBox="1"/>
      </xdr:nvSpPr>
      <xdr:spPr>
        <a:xfrm>
          <a:off x="10528300" y="1642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38309</xdr:rowOff>
    </xdr:from>
    <xdr:to>
      <xdr:col>50</xdr:col>
      <xdr:colOff>165100</xdr:colOff>
      <xdr:row>97</xdr:row>
      <xdr:rowOff>139909</xdr:rowOff>
    </xdr:to>
    <xdr:sp macro="" textlink="">
      <xdr:nvSpPr>
        <xdr:cNvPr id="474" name="楕円 473"/>
        <xdr:cNvSpPr/>
      </xdr:nvSpPr>
      <xdr:spPr>
        <a:xfrm>
          <a:off x="9588500" y="166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131036</xdr:rowOff>
    </xdr:from>
    <xdr:ext cx="534377" cy="259045"/>
    <xdr:sp macro="" textlink="">
      <xdr:nvSpPr>
        <xdr:cNvPr id="475" name="テキスト ボックス 474"/>
        <xdr:cNvSpPr txBox="1"/>
      </xdr:nvSpPr>
      <xdr:spPr>
        <a:xfrm>
          <a:off x="9372111" y="1676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136513</xdr:rowOff>
    </xdr:from>
    <xdr:to>
      <xdr:col>46</xdr:col>
      <xdr:colOff>38100</xdr:colOff>
      <xdr:row>97</xdr:row>
      <xdr:rowOff>66663</xdr:rowOff>
    </xdr:to>
    <xdr:sp macro="" textlink="">
      <xdr:nvSpPr>
        <xdr:cNvPr id="476" name="楕円 475"/>
        <xdr:cNvSpPr/>
      </xdr:nvSpPr>
      <xdr:spPr>
        <a:xfrm>
          <a:off x="8699500" y="165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83190</xdr:rowOff>
    </xdr:from>
    <xdr:ext cx="599010" cy="259045"/>
    <xdr:sp macro="" textlink="">
      <xdr:nvSpPr>
        <xdr:cNvPr id="477" name="テキスト ボックス 476"/>
        <xdr:cNvSpPr txBox="1"/>
      </xdr:nvSpPr>
      <xdr:spPr>
        <a:xfrm>
          <a:off x="8450795" y="1637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9313</xdr:rowOff>
    </xdr:from>
    <xdr:to>
      <xdr:col>41</xdr:col>
      <xdr:colOff>101600</xdr:colOff>
      <xdr:row>96</xdr:row>
      <xdr:rowOff>110913</xdr:rowOff>
    </xdr:to>
    <xdr:sp macro="" textlink="">
      <xdr:nvSpPr>
        <xdr:cNvPr id="478" name="楕円 477"/>
        <xdr:cNvSpPr/>
      </xdr:nvSpPr>
      <xdr:spPr>
        <a:xfrm>
          <a:off x="7810500" y="164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127440</xdr:rowOff>
    </xdr:from>
    <xdr:ext cx="599010" cy="259045"/>
    <xdr:sp macro="" textlink="">
      <xdr:nvSpPr>
        <xdr:cNvPr id="479" name="テキスト ボックス 478"/>
        <xdr:cNvSpPr txBox="1"/>
      </xdr:nvSpPr>
      <xdr:spPr>
        <a:xfrm>
          <a:off x="7561795" y="1624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23411</xdr:rowOff>
    </xdr:from>
    <xdr:to>
      <xdr:col>36</xdr:col>
      <xdr:colOff>165100</xdr:colOff>
      <xdr:row>97</xdr:row>
      <xdr:rowOff>125011</xdr:rowOff>
    </xdr:to>
    <xdr:sp macro="" textlink="">
      <xdr:nvSpPr>
        <xdr:cNvPr id="480" name="楕円 479"/>
        <xdr:cNvSpPr/>
      </xdr:nvSpPr>
      <xdr:spPr>
        <a:xfrm>
          <a:off x="6921500" y="166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141538</xdr:rowOff>
    </xdr:from>
    <xdr:ext cx="599010" cy="259045"/>
    <xdr:sp macro="" textlink="">
      <xdr:nvSpPr>
        <xdr:cNvPr id="481" name="テキスト ボックス 480"/>
        <xdr:cNvSpPr txBox="1"/>
      </xdr:nvSpPr>
      <xdr:spPr>
        <a:xfrm>
          <a:off x="6672795" y="1642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45479</xdr:rowOff>
    </xdr:from>
    <xdr:to>
      <xdr:col>85</xdr:col>
      <xdr:colOff>127000</xdr:colOff>
      <xdr:row>35</xdr:row>
      <xdr:rowOff>140862</xdr:rowOff>
    </xdr:to>
    <xdr:cxnSp macro="">
      <xdr:nvCxnSpPr>
        <xdr:cNvPr id="511" name="直線コネクタ 510"/>
        <xdr:cNvCxnSpPr/>
      </xdr:nvCxnSpPr>
      <xdr:spPr>
        <a:xfrm>
          <a:off x="15481300" y="6046229"/>
          <a:ext cx="838200" cy="9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45479</xdr:rowOff>
    </xdr:from>
    <xdr:to>
      <xdr:col>81</xdr:col>
      <xdr:colOff>50800</xdr:colOff>
      <xdr:row>36</xdr:row>
      <xdr:rowOff>27343</xdr:rowOff>
    </xdr:to>
    <xdr:cxnSp macro="">
      <xdr:nvCxnSpPr>
        <xdr:cNvPr id="514" name="直線コネクタ 513"/>
        <xdr:cNvCxnSpPr/>
      </xdr:nvCxnSpPr>
      <xdr:spPr>
        <a:xfrm flipV="1">
          <a:off x="14592300" y="6046229"/>
          <a:ext cx="889000" cy="1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158158</xdr:rowOff>
    </xdr:from>
    <xdr:ext cx="534377" cy="259045"/>
    <xdr:sp macro="" textlink="">
      <xdr:nvSpPr>
        <xdr:cNvPr id="516" name="テキスト ボックス 515"/>
        <xdr:cNvSpPr txBox="1"/>
      </xdr:nvSpPr>
      <xdr:spPr>
        <a:xfrm>
          <a:off x="15214111" y="61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161093</xdr:rowOff>
    </xdr:from>
    <xdr:to>
      <xdr:col>76</xdr:col>
      <xdr:colOff>114300</xdr:colOff>
      <xdr:row>36</xdr:row>
      <xdr:rowOff>27343</xdr:rowOff>
    </xdr:to>
    <xdr:cxnSp macro="">
      <xdr:nvCxnSpPr>
        <xdr:cNvPr id="517" name="直線コネクタ 516"/>
        <xdr:cNvCxnSpPr/>
      </xdr:nvCxnSpPr>
      <xdr:spPr>
        <a:xfrm>
          <a:off x="13703300" y="6161843"/>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18567</xdr:rowOff>
    </xdr:from>
    <xdr:to>
      <xdr:col>76</xdr:col>
      <xdr:colOff>165100</xdr:colOff>
      <xdr:row>36</xdr:row>
      <xdr:rowOff>120167</xdr:rowOff>
    </xdr:to>
    <xdr:sp macro="" textlink="">
      <xdr:nvSpPr>
        <xdr:cNvPr id="518" name="フローチャート: 判断 517"/>
        <xdr:cNvSpPr/>
      </xdr:nvSpPr>
      <xdr:spPr>
        <a:xfrm>
          <a:off x="14541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111294</xdr:rowOff>
    </xdr:from>
    <xdr:ext cx="534377" cy="259045"/>
    <xdr:sp macro="" textlink="">
      <xdr:nvSpPr>
        <xdr:cNvPr id="519" name="テキスト ボックス 518"/>
        <xdr:cNvSpPr txBox="1"/>
      </xdr:nvSpPr>
      <xdr:spPr>
        <a:xfrm>
          <a:off x="14325111" y="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161093</xdr:rowOff>
    </xdr:from>
    <xdr:to>
      <xdr:col>71</xdr:col>
      <xdr:colOff>177800</xdr:colOff>
      <xdr:row>36</xdr:row>
      <xdr:rowOff>92075</xdr:rowOff>
    </xdr:to>
    <xdr:cxnSp macro="">
      <xdr:nvCxnSpPr>
        <xdr:cNvPr id="520" name="直線コネクタ 519"/>
        <xdr:cNvCxnSpPr/>
      </xdr:nvCxnSpPr>
      <xdr:spPr>
        <a:xfrm flipV="1">
          <a:off x="12814300" y="6161843"/>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96558</xdr:rowOff>
    </xdr:from>
    <xdr:to>
      <xdr:col>72</xdr:col>
      <xdr:colOff>38100</xdr:colOff>
      <xdr:row>37</xdr:row>
      <xdr:rowOff>26708</xdr:rowOff>
    </xdr:to>
    <xdr:sp macro="" textlink="">
      <xdr:nvSpPr>
        <xdr:cNvPr id="521" name="フローチャート: 判断 520"/>
        <xdr:cNvSpPr/>
      </xdr:nvSpPr>
      <xdr:spPr>
        <a:xfrm>
          <a:off x="13652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17835</xdr:rowOff>
    </xdr:from>
    <xdr:ext cx="534377" cy="259045"/>
    <xdr:sp macro="" textlink="">
      <xdr:nvSpPr>
        <xdr:cNvPr id="522" name="テキスト ボックス 521"/>
        <xdr:cNvSpPr txBox="1"/>
      </xdr:nvSpPr>
      <xdr:spPr>
        <a:xfrm>
          <a:off x="13436111" y="63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23" name="フローチャート: 判断 522"/>
        <xdr:cNvSpPr/>
      </xdr:nvSpPr>
      <xdr:spPr>
        <a:xfrm>
          <a:off x="127635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27703</xdr:rowOff>
    </xdr:from>
    <xdr:ext cx="534377" cy="259045"/>
    <xdr:sp macro="" textlink="">
      <xdr:nvSpPr>
        <xdr:cNvPr id="524" name="テキスト ボックス 523"/>
        <xdr:cNvSpPr txBox="1"/>
      </xdr:nvSpPr>
      <xdr:spPr>
        <a:xfrm>
          <a:off x="12547111" y="6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90062</xdr:rowOff>
    </xdr:from>
    <xdr:to>
      <xdr:col>85</xdr:col>
      <xdr:colOff>177800</xdr:colOff>
      <xdr:row>36</xdr:row>
      <xdr:rowOff>20212</xdr:rowOff>
    </xdr:to>
    <xdr:sp macro="" textlink="">
      <xdr:nvSpPr>
        <xdr:cNvPr id="530" name="楕円 529"/>
        <xdr:cNvSpPr/>
      </xdr:nvSpPr>
      <xdr:spPr>
        <a:xfrm>
          <a:off x="16268700" y="60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112939</xdr:rowOff>
    </xdr:from>
    <xdr:ext cx="534377" cy="259045"/>
    <xdr:sp macro="" textlink="">
      <xdr:nvSpPr>
        <xdr:cNvPr id="531" name="消防費該当値テキスト"/>
        <xdr:cNvSpPr txBox="1"/>
      </xdr:nvSpPr>
      <xdr:spPr>
        <a:xfrm>
          <a:off x="16370300" y="59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166129</xdr:rowOff>
    </xdr:from>
    <xdr:to>
      <xdr:col>81</xdr:col>
      <xdr:colOff>101600</xdr:colOff>
      <xdr:row>35</xdr:row>
      <xdr:rowOff>96279</xdr:rowOff>
    </xdr:to>
    <xdr:sp macro="" textlink="">
      <xdr:nvSpPr>
        <xdr:cNvPr id="532" name="楕円 531"/>
        <xdr:cNvSpPr/>
      </xdr:nvSpPr>
      <xdr:spPr>
        <a:xfrm>
          <a:off x="15430500" y="59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112806</xdr:rowOff>
    </xdr:from>
    <xdr:ext cx="534377" cy="259045"/>
    <xdr:sp macro="" textlink="">
      <xdr:nvSpPr>
        <xdr:cNvPr id="533" name="テキスト ボックス 532"/>
        <xdr:cNvSpPr txBox="1"/>
      </xdr:nvSpPr>
      <xdr:spPr>
        <a:xfrm>
          <a:off x="15214111" y="577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147993</xdr:rowOff>
    </xdr:from>
    <xdr:to>
      <xdr:col>76</xdr:col>
      <xdr:colOff>165100</xdr:colOff>
      <xdr:row>36</xdr:row>
      <xdr:rowOff>78143</xdr:rowOff>
    </xdr:to>
    <xdr:sp macro="" textlink="">
      <xdr:nvSpPr>
        <xdr:cNvPr id="534" name="楕円 533"/>
        <xdr:cNvSpPr/>
      </xdr:nvSpPr>
      <xdr:spPr>
        <a:xfrm>
          <a:off x="14541500" y="61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94670</xdr:rowOff>
    </xdr:from>
    <xdr:ext cx="534377" cy="259045"/>
    <xdr:sp macro="" textlink="">
      <xdr:nvSpPr>
        <xdr:cNvPr id="535" name="テキスト ボックス 534"/>
        <xdr:cNvSpPr txBox="1"/>
      </xdr:nvSpPr>
      <xdr:spPr>
        <a:xfrm>
          <a:off x="14325111" y="59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110293</xdr:rowOff>
    </xdr:from>
    <xdr:to>
      <xdr:col>72</xdr:col>
      <xdr:colOff>38100</xdr:colOff>
      <xdr:row>36</xdr:row>
      <xdr:rowOff>40443</xdr:rowOff>
    </xdr:to>
    <xdr:sp macro="" textlink="">
      <xdr:nvSpPr>
        <xdr:cNvPr id="536" name="楕円 535"/>
        <xdr:cNvSpPr/>
      </xdr:nvSpPr>
      <xdr:spPr>
        <a:xfrm>
          <a:off x="13652500" y="61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56970</xdr:rowOff>
    </xdr:from>
    <xdr:ext cx="534377" cy="259045"/>
    <xdr:sp macro="" textlink="">
      <xdr:nvSpPr>
        <xdr:cNvPr id="537" name="テキスト ボックス 536"/>
        <xdr:cNvSpPr txBox="1"/>
      </xdr:nvSpPr>
      <xdr:spPr>
        <a:xfrm>
          <a:off x="13436111" y="58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41275</xdr:rowOff>
    </xdr:from>
    <xdr:to>
      <xdr:col>67</xdr:col>
      <xdr:colOff>101600</xdr:colOff>
      <xdr:row>36</xdr:row>
      <xdr:rowOff>142875</xdr:rowOff>
    </xdr:to>
    <xdr:sp macro="" textlink="">
      <xdr:nvSpPr>
        <xdr:cNvPr id="538" name="楕円 537"/>
        <xdr:cNvSpPr/>
      </xdr:nvSpPr>
      <xdr:spPr>
        <a:xfrm>
          <a:off x="127635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159402</xdr:rowOff>
    </xdr:from>
    <xdr:ext cx="534377" cy="259045"/>
    <xdr:sp macro="" textlink="">
      <xdr:nvSpPr>
        <xdr:cNvPr id="539" name="テキスト ボックス 538"/>
        <xdr:cNvSpPr txBox="1"/>
      </xdr:nvSpPr>
      <xdr:spPr>
        <a:xfrm>
          <a:off x="12547111" y="5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64907</xdr:rowOff>
    </xdr:from>
    <xdr:to>
      <xdr:col>85</xdr:col>
      <xdr:colOff>127000</xdr:colOff>
      <xdr:row>56</xdr:row>
      <xdr:rowOff>86254</xdr:rowOff>
    </xdr:to>
    <xdr:cxnSp macro="">
      <xdr:nvCxnSpPr>
        <xdr:cNvPr id="566" name="直線コネクタ 565"/>
        <xdr:cNvCxnSpPr/>
      </xdr:nvCxnSpPr>
      <xdr:spPr>
        <a:xfrm>
          <a:off x="15481300" y="9666107"/>
          <a:ext cx="8382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23480</xdr:rowOff>
    </xdr:from>
    <xdr:to>
      <xdr:col>81</xdr:col>
      <xdr:colOff>50800</xdr:colOff>
      <xdr:row>56</xdr:row>
      <xdr:rowOff>64907</xdr:rowOff>
    </xdr:to>
    <xdr:cxnSp macro="">
      <xdr:nvCxnSpPr>
        <xdr:cNvPr id="569" name="直線コネクタ 568"/>
        <xdr:cNvCxnSpPr/>
      </xdr:nvCxnSpPr>
      <xdr:spPr>
        <a:xfrm>
          <a:off x="14592300" y="9624680"/>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71" name="テキスト ボックス 570"/>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23480</xdr:rowOff>
    </xdr:from>
    <xdr:to>
      <xdr:col>76</xdr:col>
      <xdr:colOff>114300</xdr:colOff>
      <xdr:row>56</xdr:row>
      <xdr:rowOff>132673</xdr:rowOff>
    </xdr:to>
    <xdr:cxnSp macro="">
      <xdr:nvCxnSpPr>
        <xdr:cNvPr id="572" name="直線コネクタ 571"/>
        <xdr:cNvCxnSpPr/>
      </xdr:nvCxnSpPr>
      <xdr:spPr>
        <a:xfrm flipV="1">
          <a:off x="13703300" y="9624680"/>
          <a:ext cx="889000" cy="10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3" name="フローチャート: 判断 572"/>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74" name="テキスト ボックス 573"/>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132673</xdr:rowOff>
    </xdr:from>
    <xdr:to>
      <xdr:col>71</xdr:col>
      <xdr:colOff>177800</xdr:colOff>
      <xdr:row>56</xdr:row>
      <xdr:rowOff>149667</xdr:rowOff>
    </xdr:to>
    <xdr:cxnSp macro="">
      <xdr:nvCxnSpPr>
        <xdr:cNvPr id="575" name="直線コネクタ 574"/>
        <xdr:cNvCxnSpPr/>
      </xdr:nvCxnSpPr>
      <xdr:spPr>
        <a:xfrm flipV="1">
          <a:off x="12814300" y="9733873"/>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76" name="フローチャート: 判断 575"/>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77" name="テキスト ボックス 576"/>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78" name="フローチャート: 判断 577"/>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79" name="テキスト ボックス 578"/>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35454</xdr:rowOff>
    </xdr:from>
    <xdr:to>
      <xdr:col>85</xdr:col>
      <xdr:colOff>177800</xdr:colOff>
      <xdr:row>56</xdr:row>
      <xdr:rowOff>137054</xdr:rowOff>
    </xdr:to>
    <xdr:sp macro="" textlink="">
      <xdr:nvSpPr>
        <xdr:cNvPr id="585" name="楕円 584"/>
        <xdr:cNvSpPr/>
      </xdr:nvSpPr>
      <xdr:spPr>
        <a:xfrm>
          <a:off x="16268700" y="96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58331</xdr:rowOff>
    </xdr:from>
    <xdr:ext cx="534377" cy="259045"/>
    <xdr:sp macro="" textlink="">
      <xdr:nvSpPr>
        <xdr:cNvPr id="586" name="教育費該当値テキスト"/>
        <xdr:cNvSpPr txBox="1"/>
      </xdr:nvSpPr>
      <xdr:spPr>
        <a:xfrm>
          <a:off x="16370300" y="948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14107</xdr:rowOff>
    </xdr:from>
    <xdr:to>
      <xdr:col>81</xdr:col>
      <xdr:colOff>101600</xdr:colOff>
      <xdr:row>56</xdr:row>
      <xdr:rowOff>115707</xdr:rowOff>
    </xdr:to>
    <xdr:sp macro="" textlink="">
      <xdr:nvSpPr>
        <xdr:cNvPr id="587" name="楕円 586"/>
        <xdr:cNvSpPr/>
      </xdr:nvSpPr>
      <xdr:spPr>
        <a:xfrm>
          <a:off x="15430500" y="96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106834</xdr:rowOff>
    </xdr:from>
    <xdr:ext cx="534377" cy="259045"/>
    <xdr:sp macro="" textlink="">
      <xdr:nvSpPr>
        <xdr:cNvPr id="588" name="テキスト ボックス 587"/>
        <xdr:cNvSpPr txBox="1"/>
      </xdr:nvSpPr>
      <xdr:spPr>
        <a:xfrm>
          <a:off x="15214111" y="97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144130</xdr:rowOff>
    </xdr:from>
    <xdr:to>
      <xdr:col>76</xdr:col>
      <xdr:colOff>165100</xdr:colOff>
      <xdr:row>56</xdr:row>
      <xdr:rowOff>74280</xdr:rowOff>
    </xdr:to>
    <xdr:sp macro="" textlink="">
      <xdr:nvSpPr>
        <xdr:cNvPr id="589" name="楕円 588"/>
        <xdr:cNvSpPr/>
      </xdr:nvSpPr>
      <xdr:spPr>
        <a:xfrm>
          <a:off x="14541500" y="95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90807</xdr:rowOff>
    </xdr:from>
    <xdr:ext cx="599010" cy="259045"/>
    <xdr:sp macro="" textlink="">
      <xdr:nvSpPr>
        <xdr:cNvPr id="590" name="テキスト ボックス 589"/>
        <xdr:cNvSpPr txBox="1"/>
      </xdr:nvSpPr>
      <xdr:spPr>
        <a:xfrm>
          <a:off x="14292795" y="934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81873</xdr:rowOff>
    </xdr:from>
    <xdr:to>
      <xdr:col>72</xdr:col>
      <xdr:colOff>38100</xdr:colOff>
      <xdr:row>57</xdr:row>
      <xdr:rowOff>12023</xdr:rowOff>
    </xdr:to>
    <xdr:sp macro="" textlink="">
      <xdr:nvSpPr>
        <xdr:cNvPr id="591" name="楕円 590"/>
        <xdr:cNvSpPr/>
      </xdr:nvSpPr>
      <xdr:spPr>
        <a:xfrm>
          <a:off x="13652500" y="96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3150</xdr:rowOff>
    </xdr:from>
    <xdr:ext cx="534377" cy="259045"/>
    <xdr:sp macro="" textlink="">
      <xdr:nvSpPr>
        <xdr:cNvPr id="592" name="テキスト ボックス 591"/>
        <xdr:cNvSpPr txBox="1"/>
      </xdr:nvSpPr>
      <xdr:spPr>
        <a:xfrm>
          <a:off x="13436111" y="977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98867</xdr:rowOff>
    </xdr:from>
    <xdr:to>
      <xdr:col>67</xdr:col>
      <xdr:colOff>101600</xdr:colOff>
      <xdr:row>57</xdr:row>
      <xdr:rowOff>29017</xdr:rowOff>
    </xdr:to>
    <xdr:sp macro="" textlink="">
      <xdr:nvSpPr>
        <xdr:cNvPr id="593" name="楕円 592"/>
        <xdr:cNvSpPr/>
      </xdr:nvSpPr>
      <xdr:spPr>
        <a:xfrm>
          <a:off x="12763500" y="97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20144</xdr:rowOff>
    </xdr:from>
    <xdr:ext cx="534377" cy="259045"/>
    <xdr:sp macro="" textlink="">
      <xdr:nvSpPr>
        <xdr:cNvPr id="594" name="テキスト ボックス 593"/>
        <xdr:cNvSpPr txBox="1"/>
      </xdr:nvSpPr>
      <xdr:spPr>
        <a:xfrm>
          <a:off x="12547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27992</xdr:rowOff>
    </xdr:from>
    <xdr:to>
      <xdr:col>85</xdr:col>
      <xdr:colOff>126364</xdr:colOff>
      <xdr:row>78</xdr:row>
      <xdr:rowOff>139700</xdr:rowOff>
    </xdr:to>
    <xdr:cxnSp macro="">
      <xdr:nvCxnSpPr>
        <xdr:cNvPr id="616" name="直線コネクタ 615"/>
        <xdr:cNvCxnSpPr/>
      </xdr:nvCxnSpPr>
      <xdr:spPr>
        <a:xfrm flipV="1">
          <a:off x="16317595" y="12886742"/>
          <a:ext cx="1269" cy="6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169277</xdr:rowOff>
    </xdr:from>
    <xdr:ext cx="249299" cy="259045"/>
    <xdr:sp macro="" textlink="">
      <xdr:nvSpPr>
        <xdr:cNvPr id="617" name="災害復旧費最小値テキスト"/>
        <xdr:cNvSpPr txBox="1"/>
      </xdr:nvSpPr>
      <xdr:spPr>
        <a:xfrm>
          <a:off x="16370300" y="13542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146119</xdr:rowOff>
    </xdr:from>
    <xdr:ext cx="599010" cy="259045"/>
    <xdr:sp macro="" textlink="">
      <xdr:nvSpPr>
        <xdr:cNvPr id="619" name="災害復旧費最大値テキスト"/>
        <xdr:cNvSpPr txBox="1"/>
      </xdr:nvSpPr>
      <xdr:spPr>
        <a:xfrm>
          <a:off x="16370300" y="1266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27992</xdr:rowOff>
    </xdr:from>
    <xdr:to>
      <xdr:col>86</xdr:col>
      <xdr:colOff>25400</xdr:colOff>
      <xdr:row>75</xdr:row>
      <xdr:rowOff>27992</xdr:rowOff>
    </xdr:to>
    <xdr:cxnSp macro="">
      <xdr:nvCxnSpPr>
        <xdr:cNvPr id="620" name="直線コネクタ 619"/>
        <xdr:cNvCxnSpPr/>
      </xdr:nvCxnSpPr>
      <xdr:spPr>
        <a:xfrm>
          <a:off x="16230600" y="128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156483</xdr:rowOff>
    </xdr:from>
    <xdr:to>
      <xdr:col>85</xdr:col>
      <xdr:colOff>127000</xdr:colOff>
      <xdr:row>78</xdr:row>
      <xdr:rowOff>121931</xdr:rowOff>
    </xdr:to>
    <xdr:cxnSp macro="">
      <xdr:nvCxnSpPr>
        <xdr:cNvPr id="621" name="直線コネクタ 620"/>
        <xdr:cNvCxnSpPr/>
      </xdr:nvCxnSpPr>
      <xdr:spPr>
        <a:xfrm>
          <a:off x="15481300" y="13186683"/>
          <a:ext cx="838200" cy="30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86727</xdr:rowOff>
    </xdr:from>
    <xdr:ext cx="534377" cy="259045"/>
    <xdr:sp macro="" textlink="">
      <xdr:nvSpPr>
        <xdr:cNvPr id="622" name="災害復旧費平均値テキスト"/>
        <xdr:cNvSpPr txBox="1"/>
      </xdr:nvSpPr>
      <xdr:spPr>
        <a:xfrm>
          <a:off x="16370300" y="1328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63850</xdr:rowOff>
    </xdr:from>
    <xdr:to>
      <xdr:col>85</xdr:col>
      <xdr:colOff>177800</xdr:colOff>
      <xdr:row>78</xdr:row>
      <xdr:rowOff>165450</xdr:rowOff>
    </xdr:to>
    <xdr:sp macro="" textlink="">
      <xdr:nvSpPr>
        <xdr:cNvPr id="623" name="フローチャート: 判断 622"/>
        <xdr:cNvSpPr/>
      </xdr:nvSpPr>
      <xdr:spPr>
        <a:xfrm>
          <a:off x="16268700" y="134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87851</xdr:rowOff>
    </xdr:from>
    <xdr:to>
      <xdr:col>81</xdr:col>
      <xdr:colOff>50800</xdr:colOff>
      <xdr:row>76</xdr:row>
      <xdr:rowOff>156483</xdr:rowOff>
    </xdr:to>
    <xdr:cxnSp macro="">
      <xdr:nvCxnSpPr>
        <xdr:cNvPr id="624" name="直線コネクタ 623"/>
        <xdr:cNvCxnSpPr/>
      </xdr:nvCxnSpPr>
      <xdr:spPr>
        <a:xfrm>
          <a:off x="14592300" y="12946601"/>
          <a:ext cx="889000" cy="2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46831</xdr:rowOff>
    </xdr:from>
    <xdr:to>
      <xdr:col>81</xdr:col>
      <xdr:colOff>101600</xdr:colOff>
      <xdr:row>78</xdr:row>
      <xdr:rowOff>148431</xdr:rowOff>
    </xdr:to>
    <xdr:sp macro="" textlink="">
      <xdr:nvSpPr>
        <xdr:cNvPr id="625" name="フローチャート: 判断 624"/>
        <xdr:cNvSpPr/>
      </xdr:nvSpPr>
      <xdr:spPr>
        <a:xfrm>
          <a:off x="15430500" y="134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139558</xdr:rowOff>
    </xdr:from>
    <xdr:ext cx="534377" cy="259045"/>
    <xdr:sp macro="" textlink="">
      <xdr:nvSpPr>
        <xdr:cNvPr id="626" name="テキスト ボックス 625"/>
        <xdr:cNvSpPr txBox="1"/>
      </xdr:nvSpPr>
      <xdr:spPr>
        <a:xfrm>
          <a:off x="15214111" y="135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6250</xdr:rowOff>
    </xdr:from>
    <xdr:to>
      <xdr:col>76</xdr:col>
      <xdr:colOff>114300</xdr:colOff>
      <xdr:row>75</xdr:row>
      <xdr:rowOff>87851</xdr:rowOff>
    </xdr:to>
    <xdr:cxnSp macro="">
      <xdr:nvCxnSpPr>
        <xdr:cNvPr id="627" name="直線コネクタ 626"/>
        <xdr:cNvCxnSpPr/>
      </xdr:nvCxnSpPr>
      <xdr:spPr>
        <a:xfrm>
          <a:off x="13703300" y="12179200"/>
          <a:ext cx="8890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28" name="フローチャート: 判断 627"/>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143927</xdr:rowOff>
    </xdr:from>
    <xdr:ext cx="534377" cy="259045"/>
    <xdr:sp macro="" textlink="">
      <xdr:nvSpPr>
        <xdr:cNvPr id="629" name="テキスト ボックス 628"/>
        <xdr:cNvSpPr txBox="1"/>
      </xdr:nvSpPr>
      <xdr:spPr>
        <a:xfrm>
          <a:off x="14325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6250</xdr:rowOff>
    </xdr:from>
    <xdr:to>
      <xdr:col>71</xdr:col>
      <xdr:colOff>177800</xdr:colOff>
      <xdr:row>72</xdr:row>
      <xdr:rowOff>24124</xdr:rowOff>
    </xdr:to>
    <xdr:cxnSp macro="">
      <xdr:nvCxnSpPr>
        <xdr:cNvPr id="630" name="直線コネクタ 629"/>
        <xdr:cNvCxnSpPr/>
      </xdr:nvCxnSpPr>
      <xdr:spPr>
        <a:xfrm flipV="1">
          <a:off x="12814300" y="12179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1" name="フローチャート: 判断 630"/>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145262</xdr:rowOff>
    </xdr:from>
    <xdr:ext cx="534377" cy="259045"/>
    <xdr:sp macro="" textlink="">
      <xdr:nvSpPr>
        <xdr:cNvPr id="632" name="テキスト ボックス 631"/>
        <xdr:cNvSpPr txBox="1"/>
      </xdr:nvSpPr>
      <xdr:spPr>
        <a:xfrm>
          <a:off x="13436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3" name="フローチャート: 判断 632"/>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145580</xdr:rowOff>
    </xdr:from>
    <xdr:ext cx="534377" cy="259045"/>
    <xdr:sp macro="" textlink="">
      <xdr:nvSpPr>
        <xdr:cNvPr id="634" name="テキスト ボックス 633"/>
        <xdr:cNvSpPr txBox="1"/>
      </xdr:nvSpPr>
      <xdr:spPr>
        <a:xfrm>
          <a:off x="12547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71131</xdr:rowOff>
    </xdr:from>
    <xdr:to>
      <xdr:col>85</xdr:col>
      <xdr:colOff>177800</xdr:colOff>
      <xdr:row>79</xdr:row>
      <xdr:rowOff>1281</xdr:rowOff>
    </xdr:to>
    <xdr:sp macro="" textlink="">
      <xdr:nvSpPr>
        <xdr:cNvPr id="640" name="楕円 639"/>
        <xdr:cNvSpPr/>
      </xdr:nvSpPr>
      <xdr:spPr>
        <a:xfrm>
          <a:off x="16268700" y="134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42277</xdr:rowOff>
    </xdr:from>
    <xdr:ext cx="469744" cy="259045"/>
    <xdr:sp macro="" textlink="">
      <xdr:nvSpPr>
        <xdr:cNvPr id="641" name="災害復旧費該当値テキスト"/>
        <xdr:cNvSpPr txBox="1"/>
      </xdr:nvSpPr>
      <xdr:spPr>
        <a:xfrm>
          <a:off x="16370300" y="1341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105683</xdr:rowOff>
    </xdr:from>
    <xdr:to>
      <xdr:col>81</xdr:col>
      <xdr:colOff>101600</xdr:colOff>
      <xdr:row>77</xdr:row>
      <xdr:rowOff>35833</xdr:rowOff>
    </xdr:to>
    <xdr:sp macro="" textlink="">
      <xdr:nvSpPr>
        <xdr:cNvPr id="642" name="楕円 641"/>
        <xdr:cNvSpPr/>
      </xdr:nvSpPr>
      <xdr:spPr>
        <a:xfrm>
          <a:off x="15430500" y="131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52360</xdr:rowOff>
    </xdr:from>
    <xdr:ext cx="599010" cy="259045"/>
    <xdr:sp macro="" textlink="">
      <xdr:nvSpPr>
        <xdr:cNvPr id="643" name="テキスト ボックス 642"/>
        <xdr:cNvSpPr txBox="1"/>
      </xdr:nvSpPr>
      <xdr:spPr>
        <a:xfrm>
          <a:off x="15181795" y="1291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37051</xdr:rowOff>
    </xdr:from>
    <xdr:to>
      <xdr:col>76</xdr:col>
      <xdr:colOff>165100</xdr:colOff>
      <xdr:row>75</xdr:row>
      <xdr:rowOff>138651</xdr:rowOff>
    </xdr:to>
    <xdr:sp macro="" textlink="">
      <xdr:nvSpPr>
        <xdr:cNvPr id="644" name="楕円 643"/>
        <xdr:cNvSpPr/>
      </xdr:nvSpPr>
      <xdr:spPr>
        <a:xfrm>
          <a:off x="14541500" y="12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155178</xdr:rowOff>
    </xdr:from>
    <xdr:ext cx="599010" cy="259045"/>
    <xdr:sp macro="" textlink="">
      <xdr:nvSpPr>
        <xdr:cNvPr id="645" name="テキスト ボックス 644"/>
        <xdr:cNvSpPr txBox="1"/>
      </xdr:nvSpPr>
      <xdr:spPr>
        <a:xfrm>
          <a:off x="14292795" y="1267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126900</xdr:rowOff>
    </xdr:from>
    <xdr:to>
      <xdr:col>72</xdr:col>
      <xdr:colOff>38100</xdr:colOff>
      <xdr:row>71</xdr:row>
      <xdr:rowOff>57050</xdr:rowOff>
    </xdr:to>
    <xdr:sp macro="" textlink="">
      <xdr:nvSpPr>
        <xdr:cNvPr id="646" name="楕円 645"/>
        <xdr:cNvSpPr/>
      </xdr:nvSpPr>
      <xdr:spPr>
        <a:xfrm>
          <a:off x="13652500" y="121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73577</xdr:rowOff>
    </xdr:from>
    <xdr:ext cx="599010" cy="259045"/>
    <xdr:sp macro="" textlink="">
      <xdr:nvSpPr>
        <xdr:cNvPr id="647" name="テキスト ボックス 646"/>
        <xdr:cNvSpPr txBox="1"/>
      </xdr:nvSpPr>
      <xdr:spPr>
        <a:xfrm>
          <a:off x="13403795" y="119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144774</xdr:rowOff>
    </xdr:from>
    <xdr:to>
      <xdr:col>67</xdr:col>
      <xdr:colOff>101600</xdr:colOff>
      <xdr:row>72</xdr:row>
      <xdr:rowOff>74924</xdr:rowOff>
    </xdr:to>
    <xdr:sp macro="" textlink="">
      <xdr:nvSpPr>
        <xdr:cNvPr id="648" name="楕円 647"/>
        <xdr:cNvSpPr/>
      </xdr:nvSpPr>
      <xdr:spPr>
        <a:xfrm>
          <a:off x="12763500" y="123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91451</xdr:rowOff>
    </xdr:from>
    <xdr:ext cx="599010" cy="259045"/>
    <xdr:sp macro="" textlink="">
      <xdr:nvSpPr>
        <xdr:cNvPr id="649" name="テキスト ボックス 648"/>
        <xdr:cNvSpPr txBox="1"/>
      </xdr:nvSpPr>
      <xdr:spPr>
        <a:xfrm>
          <a:off x="12514795" y="1209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16100</xdr:rowOff>
    </xdr:from>
    <xdr:to>
      <xdr:col>85</xdr:col>
      <xdr:colOff>127000</xdr:colOff>
      <xdr:row>93</xdr:row>
      <xdr:rowOff>38869</xdr:rowOff>
    </xdr:to>
    <xdr:cxnSp macro="">
      <xdr:nvCxnSpPr>
        <xdr:cNvPr id="676" name="直線コネクタ 675"/>
        <xdr:cNvCxnSpPr/>
      </xdr:nvCxnSpPr>
      <xdr:spPr>
        <a:xfrm flipV="1">
          <a:off x="15481300" y="15960950"/>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38869</xdr:rowOff>
    </xdr:from>
    <xdr:to>
      <xdr:col>81</xdr:col>
      <xdr:colOff>50800</xdr:colOff>
      <xdr:row>93</xdr:row>
      <xdr:rowOff>89522</xdr:rowOff>
    </xdr:to>
    <xdr:cxnSp macro="">
      <xdr:nvCxnSpPr>
        <xdr:cNvPr id="679" name="直線コネクタ 678"/>
        <xdr:cNvCxnSpPr/>
      </xdr:nvCxnSpPr>
      <xdr:spPr>
        <a:xfrm flipV="1">
          <a:off x="14592300" y="15983719"/>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81" name="テキスト ボックス 680"/>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148273</xdr:rowOff>
    </xdr:from>
    <xdr:to>
      <xdr:col>76</xdr:col>
      <xdr:colOff>114300</xdr:colOff>
      <xdr:row>93</xdr:row>
      <xdr:rowOff>89522</xdr:rowOff>
    </xdr:to>
    <xdr:cxnSp macro="">
      <xdr:nvCxnSpPr>
        <xdr:cNvPr id="682" name="直線コネクタ 681"/>
        <xdr:cNvCxnSpPr/>
      </xdr:nvCxnSpPr>
      <xdr:spPr>
        <a:xfrm>
          <a:off x="13703300" y="15921673"/>
          <a:ext cx="8890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3" name="フローチャート: 判断 682"/>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84" name="テキスト ボックス 683"/>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148273</xdr:rowOff>
    </xdr:from>
    <xdr:to>
      <xdr:col>71</xdr:col>
      <xdr:colOff>177800</xdr:colOff>
      <xdr:row>94</xdr:row>
      <xdr:rowOff>156631</xdr:rowOff>
    </xdr:to>
    <xdr:cxnSp macro="">
      <xdr:nvCxnSpPr>
        <xdr:cNvPr id="685" name="直線コネクタ 684"/>
        <xdr:cNvCxnSpPr/>
      </xdr:nvCxnSpPr>
      <xdr:spPr>
        <a:xfrm flipV="1">
          <a:off x="12814300" y="15921673"/>
          <a:ext cx="889000" cy="3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86" name="フローチャート: 判断 685"/>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87" name="テキスト ボックス 686"/>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88" name="フローチャート: 判断 687"/>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689" name="テキスト ボックス 688"/>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136750</xdr:rowOff>
    </xdr:from>
    <xdr:to>
      <xdr:col>85</xdr:col>
      <xdr:colOff>177800</xdr:colOff>
      <xdr:row>93</xdr:row>
      <xdr:rowOff>66900</xdr:rowOff>
    </xdr:to>
    <xdr:sp macro="" textlink="">
      <xdr:nvSpPr>
        <xdr:cNvPr id="695" name="楕円 694"/>
        <xdr:cNvSpPr/>
      </xdr:nvSpPr>
      <xdr:spPr>
        <a:xfrm>
          <a:off x="16268700" y="15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159627</xdr:rowOff>
    </xdr:from>
    <xdr:ext cx="599010" cy="259045"/>
    <xdr:sp macro="" textlink="">
      <xdr:nvSpPr>
        <xdr:cNvPr id="696" name="公債費該当値テキスト"/>
        <xdr:cNvSpPr txBox="1"/>
      </xdr:nvSpPr>
      <xdr:spPr>
        <a:xfrm>
          <a:off x="16370300" y="1576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159519</xdr:rowOff>
    </xdr:from>
    <xdr:to>
      <xdr:col>81</xdr:col>
      <xdr:colOff>101600</xdr:colOff>
      <xdr:row>93</xdr:row>
      <xdr:rowOff>89669</xdr:rowOff>
    </xdr:to>
    <xdr:sp macro="" textlink="">
      <xdr:nvSpPr>
        <xdr:cNvPr id="697" name="楕円 696"/>
        <xdr:cNvSpPr/>
      </xdr:nvSpPr>
      <xdr:spPr>
        <a:xfrm>
          <a:off x="15430500" y="159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106196</xdr:rowOff>
    </xdr:from>
    <xdr:ext cx="599010" cy="259045"/>
    <xdr:sp macro="" textlink="">
      <xdr:nvSpPr>
        <xdr:cNvPr id="698" name="テキスト ボックス 697"/>
        <xdr:cNvSpPr txBox="1"/>
      </xdr:nvSpPr>
      <xdr:spPr>
        <a:xfrm>
          <a:off x="15181795" y="1570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38722</xdr:rowOff>
    </xdr:from>
    <xdr:to>
      <xdr:col>76</xdr:col>
      <xdr:colOff>165100</xdr:colOff>
      <xdr:row>93</xdr:row>
      <xdr:rowOff>140322</xdr:rowOff>
    </xdr:to>
    <xdr:sp macro="" textlink="">
      <xdr:nvSpPr>
        <xdr:cNvPr id="699" name="楕円 698"/>
        <xdr:cNvSpPr/>
      </xdr:nvSpPr>
      <xdr:spPr>
        <a:xfrm>
          <a:off x="145415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156849</xdr:rowOff>
    </xdr:from>
    <xdr:ext cx="599010" cy="259045"/>
    <xdr:sp macro="" textlink="">
      <xdr:nvSpPr>
        <xdr:cNvPr id="700" name="テキスト ボックス 699"/>
        <xdr:cNvSpPr txBox="1"/>
      </xdr:nvSpPr>
      <xdr:spPr>
        <a:xfrm>
          <a:off x="14292795" y="1575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97473</xdr:rowOff>
    </xdr:from>
    <xdr:to>
      <xdr:col>72</xdr:col>
      <xdr:colOff>38100</xdr:colOff>
      <xdr:row>93</xdr:row>
      <xdr:rowOff>27623</xdr:rowOff>
    </xdr:to>
    <xdr:sp macro="" textlink="">
      <xdr:nvSpPr>
        <xdr:cNvPr id="701" name="楕円 700"/>
        <xdr:cNvSpPr/>
      </xdr:nvSpPr>
      <xdr:spPr>
        <a:xfrm>
          <a:off x="13652500" y="158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44150</xdr:rowOff>
    </xdr:from>
    <xdr:ext cx="599010" cy="259045"/>
    <xdr:sp macro="" textlink="">
      <xdr:nvSpPr>
        <xdr:cNvPr id="702" name="テキスト ボックス 701"/>
        <xdr:cNvSpPr txBox="1"/>
      </xdr:nvSpPr>
      <xdr:spPr>
        <a:xfrm>
          <a:off x="13403795" y="1564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105831</xdr:rowOff>
    </xdr:from>
    <xdr:to>
      <xdr:col>67</xdr:col>
      <xdr:colOff>101600</xdr:colOff>
      <xdr:row>95</xdr:row>
      <xdr:rowOff>35981</xdr:rowOff>
    </xdr:to>
    <xdr:sp macro="" textlink="">
      <xdr:nvSpPr>
        <xdr:cNvPr id="703" name="楕円 702"/>
        <xdr:cNvSpPr/>
      </xdr:nvSpPr>
      <xdr:spPr>
        <a:xfrm>
          <a:off x="12763500" y="162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52508</xdr:rowOff>
    </xdr:from>
    <xdr:ext cx="599010" cy="259045"/>
    <xdr:sp macro="" textlink="">
      <xdr:nvSpPr>
        <xdr:cNvPr id="704" name="テキスト ボックス 703"/>
        <xdr:cNvSpPr txBox="1"/>
      </xdr:nvSpPr>
      <xdr:spPr>
        <a:xfrm>
          <a:off x="12514795" y="159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95415</xdr:rowOff>
    </xdr:from>
    <xdr:to>
      <xdr:col>107</xdr:col>
      <xdr:colOff>101600</xdr:colOff>
      <xdr:row>38</xdr:row>
      <xdr:rowOff>25565</xdr:rowOff>
    </xdr:to>
    <xdr:sp macro="" textlink="">
      <xdr:nvSpPr>
        <xdr:cNvPr id="736" name="フローチャート: 判断 735"/>
        <xdr:cNvSpPr/>
      </xdr:nvSpPr>
      <xdr:spPr>
        <a:xfrm>
          <a:off x="20383500" y="64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42092</xdr:rowOff>
    </xdr:from>
    <xdr:ext cx="378565" cy="259045"/>
    <xdr:sp macro="" textlink="">
      <xdr:nvSpPr>
        <xdr:cNvPr id="737" name="テキスト ボックス 736"/>
        <xdr:cNvSpPr txBox="1"/>
      </xdr:nvSpPr>
      <xdr:spPr>
        <a:xfrm>
          <a:off x="20245017" y="621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131534</xdr:rowOff>
    </xdr:from>
    <xdr:to>
      <xdr:col>102</xdr:col>
      <xdr:colOff>165100</xdr:colOff>
      <xdr:row>38</xdr:row>
      <xdr:rowOff>61684</xdr:rowOff>
    </xdr:to>
    <xdr:sp macro="" textlink="">
      <xdr:nvSpPr>
        <xdr:cNvPr id="739" name="フローチャート: 判断 738"/>
        <xdr:cNvSpPr/>
      </xdr:nvSpPr>
      <xdr:spPr>
        <a:xfrm>
          <a:off x="19494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78211</xdr:rowOff>
    </xdr:from>
    <xdr:ext cx="378565" cy="259045"/>
    <xdr:sp macro="" textlink="">
      <xdr:nvSpPr>
        <xdr:cNvPr id="740" name="テキスト ボックス 739"/>
        <xdr:cNvSpPr txBox="1"/>
      </xdr:nvSpPr>
      <xdr:spPr>
        <a:xfrm>
          <a:off x="19356017" y="62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139535</xdr:rowOff>
    </xdr:from>
    <xdr:to>
      <xdr:col>98</xdr:col>
      <xdr:colOff>38100</xdr:colOff>
      <xdr:row>38</xdr:row>
      <xdr:rowOff>69685</xdr:rowOff>
    </xdr:to>
    <xdr:sp macro="" textlink="">
      <xdr:nvSpPr>
        <xdr:cNvPr id="741" name="フローチャート: 判断 740"/>
        <xdr:cNvSpPr/>
      </xdr:nvSpPr>
      <xdr:spPr>
        <a:xfrm>
          <a:off x="18605500" y="64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86212</xdr:rowOff>
    </xdr:from>
    <xdr:ext cx="378565" cy="259045"/>
    <xdr:sp macro="" textlink="">
      <xdr:nvSpPr>
        <xdr:cNvPr id="742" name="テキスト ボックス 741"/>
        <xdr:cNvSpPr txBox="1"/>
      </xdr:nvSpPr>
      <xdr:spPr>
        <a:xfrm>
          <a:off x="18467017" y="625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農林水産業費、災害復旧費、土木費及び衛生費に係る平成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年度の一時的な増大は、平成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号豪雨災害からの復旧事業によるものである。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災害復旧費及び土木費は、復旧・復興事業のピークを越え、令和元年度に減少に転じている。翌年度以降も引き続き減少する見込みである。</a:t>
          </a:r>
        </a:p>
        <a:p>
          <a:r>
            <a:rPr kumimoji="1" lang="ja-JP" altLang="en-US" sz="1300">
              <a:latin typeface="ＭＳ Ｐゴシック" panose="020B0600070205080204" pitchFamily="50" charset="-128"/>
              <a:ea typeface="ＭＳ Ｐゴシック" panose="020B0600070205080204" pitchFamily="50" charset="-128"/>
            </a:rPr>
            <a:t>公債費は、昨年度より</a:t>
          </a:r>
          <a:r>
            <a:rPr kumimoji="1" lang="en-US" altLang="ja-JP" sz="1300">
              <a:latin typeface="ＭＳ Ｐゴシック" panose="020B0600070205080204" pitchFamily="50" charset="-128"/>
              <a:ea typeface="ＭＳ Ｐゴシック" panose="020B0600070205080204" pitchFamily="50" charset="-128"/>
            </a:rPr>
            <a:t>4,980</a:t>
          </a:r>
          <a:r>
            <a:rPr kumimoji="1" lang="ja-JP" altLang="en-US" sz="1300">
              <a:latin typeface="ＭＳ Ｐゴシック" panose="020B0600070205080204" pitchFamily="50" charset="-128"/>
              <a:ea typeface="ＭＳ Ｐゴシック" panose="020B0600070205080204" pitchFamily="50" charset="-128"/>
            </a:rPr>
            <a:t>円増加し、類似団体平均を大幅に上回っている。翌年度以降も、同水準での推移が見込まれることから、事業の取捨選択や、新規地方債額の発行抑制に努める。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号災害の影響で大幅に減少したが、その後、徐々に増加し、令和３年度は標準財政規模比</a:t>
          </a:r>
          <a:r>
            <a:rPr kumimoji="1" lang="en-US" altLang="ja-JP" sz="1400">
              <a:latin typeface="ＭＳ ゴシック" pitchFamily="49" charset="-128"/>
              <a:ea typeface="ＭＳ ゴシック" pitchFamily="49" charset="-128"/>
            </a:rPr>
            <a:t>35.39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実質単年度収支は、普通交付税の算定において臨時経済対策費及び臨時財政対策債償還基金費分が追加交付されたことにより、標準財政規模が大きくなり、令和３年度決算では、標準財政規模比で対前年度</a:t>
          </a:r>
          <a:r>
            <a:rPr kumimoji="1" lang="en-US" altLang="ja-JP" sz="1400">
              <a:latin typeface="ＭＳ ゴシック" pitchFamily="49" charset="-128"/>
              <a:ea typeface="ＭＳ ゴシック" pitchFamily="49" charset="-128"/>
            </a:rPr>
            <a:t>0.90</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年度以降、連結実質赤字比率は黒字が続いている状況であり、令和３年度決算においても全ての会計において黒字となっている。今後も、繰出基準に基づいた繰出しを行い、健全な財政運営に努める。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年度は、災害復旧事業において、前年度実績分の国県補助の歳入があったため、一般会計の標準財政規模比が一時的に増大している。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11493598</v>
      </c>
      <c r="BO4" s="489"/>
      <c r="BP4" s="489"/>
      <c r="BQ4" s="489"/>
      <c r="BR4" s="489"/>
      <c r="BS4" s="489"/>
      <c r="BT4" s="489"/>
      <c r="BU4" s="490"/>
      <c r="BV4" s="488">
        <v>13181412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9.9</v>
      </c>
      <c r="CU4" s="629"/>
      <c r="CV4" s="629"/>
      <c r="CW4" s="629"/>
      <c r="CX4" s="629"/>
      <c r="CY4" s="629"/>
      <c r="CZ4" s="629"/>
      <c r="DA4" s="630"/>
      <c r="DB4" s="628">
        <v>11.2</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10849368</v>
      </c>
      <c r="BO5" s="460"/>
      <c r="BP5" s="460"/>
      <c r="BQ5" s="460"/>
      <c r="BR5" s="460"/>
      <c r="BS5" s="460"/>
      <c r="BT5" s="460"/>
      <c r="BU5" s="461"/>
      <c r="BV5" s="459">
        <v>12502384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88.8</v>
      </c>
      <c r="CU5" s="457"/>
      <c r="CV5" s="457"/>
      <c r="CW5" s="457"/>
      <c r="CX5" s="457"/>
      <c r="CY5" s="457"/>
      <c r="CZ5" s="457"/>
      <c r="DA5" s="458"/>
      <c r="DB5" s="456">
        <v>95.9</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644230</v>
      </c>
      <c r="BO6" s="460"/>
      <c r="BP6" s="460"/>
      <c r="BQ6" s="460"/>
      <c r="BR6" s="460"/>
      <c r="BS6" s="460"/>
      <c r="BT6" s="460"/>
      <c r="BU6" s="461"/>
      <c r="BV6" s="459">
        <v>679028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90.8</v>
      </c>
      <c r="CU6" s="603"/>
      <c r="CV6" s="603"/>
      <c r="CW6" s="603"/>
      <c r="CX6" s="603"/>
      <c r="CY6" s="603"/>
      <c r="CZ6" s="603"/>
      <c r="DA6" s="604"/>
      <c r="DB6" s="602">
        <v>98.5</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16123</v>
      </c>
      <c r="BO7" s="460"/>
      <c r="BP7" s="460"/>
      <c r="BQ7" s="460"/>
      <c r="BR7" s="460"/>
      <c r="BS7" s="460"/>
      <c r="BT7" s="460"/>
      <c r="BU7" s="461"/>
      <c r="BV7" s="459">
        <v>10159</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6358187</v>
      </c>
      <c r="CU7" s="460"/>
      <c r="CV7" s="460"/>
      <c r="CW7" s="460"/>
      <c r="CX7" s="460"/>
      <c r="CY7" s="460"/>
      <c r="CZ7" s="460"/>
      <c r="DA7" s="461"/>
      <c r="DB7" s="459">
        <v>5976197</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628107</v>
      </c>
      <c r="BO8" s="460"/>
      <c r="BP8" s="460"/>
      <c r="BQ8" s="460"/>
      <c r="BR8" s="460"/>
      <c r="BS8" s="460"/>
      <c r="BT8" s="460"/>
      <c r="BU8" s="461"/>
      <c r="BV8" s="459">
        <v>668869</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0.16</v>
      </c>
      <c r="CU8" s="563"/>
      <c r="CV8" s="563"/>
      <c r="CW8" s="563"/>
      <c r="CX8" s="563"/>
      <c r="CY8" s="563"/>
      <c r="CZ8" s="563"/>
      <c r="DA8" s="564"/>
      <c r="DB8" s="562">
        <v>0.16</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8726</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-40762</v>
      </c>
      <c r="BO9" s="460"/>
      <c r="BP9" s="460"/>
      <c r="BQ9" s="460"/>
      <c r="BR9" s="460"/>
      <c r="BS9" s="460"/>
      <c r="BT9" s="460"/>
      <c r="BU9" s="461"/>
      <c r="BV9" s="459">
        <v>-150908</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21.5</v>
      </c>
      <c r="CU9" s="457"/>
      <c r="CV9" s="457"/>
      <c r="CW9" s="457"/>
      <c r="CX9" s="457"/>
      <c r="CY9" s="457"/>
      <c r="CZ9" s="457"/>
      <c r="DA9" s="458"/>
      <c r="DB9" s="456">
        <v>21.9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9841</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335081</v>
      </c>
      <c r="BO10" s="460"/>
      <c r="BP10" s="460"/>
      <c r="BQ10" s="460"/>
      <c r="BR10" s="460"/>
      <c r="BS10" s="460"/>
      <c r="BT10" s="460"/>
      <c r="BU10" s="461"/>
      <c r="BV10" s="459">
        <v>410331</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120</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8591</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109</v>
      </c>
      <c r="AV12" s="518"/>
      <c r="AW12" s="518"/>
      <c r="AX12" s="518"/>
      <c r="AY12" s="473" t="s">
        <v>134</v>
      </c>
      <c r="AZ12" s="474"/>
      <c r="BA12" s="474"/>
      <c r="BB12" s="474"/>
      <c r="BC12" s="474"/>
      <c r="BD12" s="474"/>
      <c r="BE12" s="474"/>
      <c r="BF12" s="474"/>
      <c r="BG12" s="474"/>
      <c r="BH12" s="474"/>
      <c r="BI12" s="474"/>
      <c r="BJ12" s="474"/>
      <c r="BK12" s="474"/>
      <c r="BL12" s="474"/>
      <c r="BM12" s="475"/>
      <c r="BN12" s="459">
        <v>275224</v>
      </c>
      <c r="BO12" s="460"/>
      <c r="BP12" s="460"/>
      <c r="BQ12" s="460"/>
      <c r="BR12" s="460"/>
      <c r="BS12" s="460"/>
      <c r="BT12" s="460"/>
      <c r="BU12" s="461"/>
      <c r="BV12" s="459">
        <v>187417</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8523</v>
      </c>
      <c r="S13" s="547"/>
      <c r="T13" s="547"/>
      <c r="U13" s="547"/>
      <c r="V13" s="548"/>
      <c r="W13" s="549" t="s">
        <v>139</v>
      </c>
      <c r="X13" s="445"/>
      <c r="Y13" s="445"/>
      <c r="Z13" s="445"/>
      <c r="AA13" s="445"/>
      <c r="AB13" s="446"/>
      <c r="AC13" s="412">
        <v>815</v>
      </c>
      <c r="AD13" s="413"/>
      <c r="AE13" s="413"/>
      <c r="AF13" s="413"/>
      <c r="AG13" s="414"/>
      <c r="AH13" s="412">
        <v>1276</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19095</v>
      </c>
      <c r="BO13" s="460"/>
      <c r="BP13" s="460"/>
      <c r="BQ13" s="460"/>
      <c r="BR13" s="460"/>
      <c r="BS13" s="460"/>
      <c r="BT13" s="460"/>
      <c r="BU13" s="461"/>
      <c r="BV13" s="459">
        <v>72006</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14</v>
      </c>
      <c r="CU13" s="457"/>
      <c r="CV13" s="457"/>
      <c r="CW13" s="457"/>
      <c r="CX13" s="457"/>
      <c r="CY13" s="457"/>
      <c r="CZ13" s="457"/>
      <c r="DA13" s="458"/>
      <c r="DB13" s="456">
        <v>13.8</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144</v>
      </c>
      <c r="M14" s="586"/>
      <c r="N14" s="586"/>
      <c r="O14" s="586"/>
      <c r="P14" s="586"/>
      <c r="Q14" s="587"/>
      <c r="R14" s="546">
        <v>8870</v>
      </c>
      <c r="S14" s="547"/>
      <c r="T14" s="547"/>
      <c r="U14" s="547"/>
      <c r="V14" s="548"/>
      <c r="W14" s="550"/>
      <c r="X14" s="448"/>
      <c r="Y14" s="448"/>
      <c r="Z14" s="448"/>
      <c r="AA14" s="448"/>
      <c r="AB14" s="449"/>
      <c r="AC14" s="539">
        <v>19.5</v>
      </c>
      <c r="AD14" s="540"/>
      <c r="AE14" s="540"/>
      <c r="AF14" s="540"/>
      <c r="AG14" s="541"/>
      <c r="AH14" s="539">
        <v>25.5</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t="s">
        <v>128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146</v>
      </c>
      <c r="N15" s="544"/>
      <c r="O15" s="544"/>
      <c r="P15" s="544"/>
      <c r="Q15" s="545"/>
      <c r="R15" s="546">
        <v>8789</v>
      </c>
      <c r="S15" s="547"/>
      <c r="T15" s="547"/>
      <c r="U15" s="547"/>
      <c r="V15" s="548"/>
      <c r="W15" s="549" t="s">
        <v>147</v>
      </c>
      <c r="X15" s="445"/>
      <c r="Y15" s="445"/>
      <c r="Z15" s="445"/>
      <c r="AA15" s="445"/>
      <c r="AB15" s="446"/>
      <c r="AC15" s="412">
        <v>1019</v>
      </c>
      <c r="AD15" s="413"/>
      <c r="AE15" s="413"/>
      <c r="AF15" s="413"/>
      <c r="AG15" s="414"/>
      <c r="AH15" s="412">
        <v>1168</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895003</v>
      </c>
      <c r="BO15" s="489"/>
      <c r="BP15" s="489"/>
      <c r="BQ15" s="489"/>
      <c r="BR15" s="489"/>
      <c r="BS15" s="489"/>
      <c r="BT15" s="489"/>
      <c r="BU15" s="490"/>
      <c r="BV15" s="488">
        <v>939834</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24.4</v>
      </c>
      <c r="AD16" s="540"/>
      <c r="AE16" s="540"/>
      <c r="AF16" s="540"/>
      <c r="AG16" s="541"/>
      <c r="AH16" s="539">
        <v>23.3</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5968795</v>
      </c>
      <c r="BO16" s="460"/>
      <c r="BP16" s="460"/>
      <c r="BQ16" s="460"/>
      <c r="BR16" s="460"/>
      <c r="BS16" s="460"/>
      <c r="BT16" s="460"/>
      <c r="BU16" s="461"/>
      <c r="BV16" s="459">
        <v>5685984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2342</v>
      </c>
      <c r="AD17" s="413"/>
      <c r="AE17" s="413"/>
      <c r="AF17" s="413"/>
      <c r="AG17" s="414"/>
      <c r="AH17" s="412">
        <v>2560</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1090013</v>
      </c>
      <c r="BO17" s="460"/>
      <c r="BP17" s="460"/>
      <c r="BQ17" s="460"/>
      <c r="BR17" s="460"/>
      <c r="BS17" s="460"/>
      <c r="BT17" s="460"/>
      <c r="BU17" s="461"/>
      <c r="BV17" s="459">
        <v>1153691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992.36</v>
      </c>
      <c r="M18" s="512"/>
      <c r="N18" s="512"/>
      <c r="O18" s="512"/>
      <c r="P18" s="512"/>
      <c r="Q18" s="512"/>
      <c r="R18" s="513"/>
      <c r="S18" s="513"/>
      <c r="T18" s="513"/>
      <c r="U18" s="513"/>
      <c r="V18" s="514"/>
      <c r="W18" s="530"/>
      <c r="X18" s="531"/>
      <c r="Y18" s="531"/>
      <c r="Z18" s="531"/>
      <c r="AA18" s="531"/>
      <c r="AB18" s="555"/>
      <c r="AC18" s="429">
        <v>56.1</v>
      </c>
      <c r="AD18" s="430"/>
      <c r="AE18" s="430"/>
      <c r="AF18" s="430"/>
      <c r="AG18" s="515"/>
      <c r="AH18" s="429">
        <v>51.2</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5650377</v>
      </c>
      <c r="BO18" s="460"/>
      <c r="BP18" s="460"/>
      <c r="BQ18" s="460"/>
      <c r="BR18" s="460"/>
      <c r="BS18" s="460"/>
      <c r="BT18" s="460"/>
      <c r="BU18" s="461"/>
      <c r="BV18" s="459">
        <v>5712207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159</v>
      </c>
      <c r="C19" s="510"/>
      <c r="D19" s="510"/>
      <c r="E19" s="511"/>
      <c r="F19" s="511"/>
      <c r="G19" s="511"/>
      <c r="H19" s="511"/>
      <c r="I19" s="511"/>
      <c r="J19" s="511"/>
      <c r="K19" s="511"/>
      <c r="L19" s="519">
        <v>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8539059</v>
      </c>
      <c r="BO19" s="460"/>
      <c r="BP19" s="460"/>
      <c r="BQ19" s="460"/>
      <c r="BR19" s="460"/>
      <c r="BS19" s="460"/>
      <c r="BT19" s="460"/>
      <c r="BU19" s="461"/>
      <c r="BV19" s="459">
        <v>8461215</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161</v>
      </c>
      <c r="C20" s="510"/>
      <c r="D20" s="510"/>
      <c r="E20" s="511"/>
      <c r="F20" s="511"/>
      <c r="G20" s="511"/>
      <c r="H20" s="511"/>
      <c r="I20" s="511"/>
      <c r="J20" s="511"/>
      <c r="K20" s="511"/>
      <c r="L20" s="519">
        <v>3957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13780039</v>
      </c>
      <c r="BO22" s="489"/>
      <c r="BP22" s="489"/>
      <c r="BQ22" s="489"/>
      <c r="BR22" s="489"/>
      <c r="BS22" s="489"/>
      <c r="BT22" s="489"/>
      <c r="BU22" s="490"/>
      <c r="BV22" s="488">
        <v>14550816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13554515</v>
      </c>
      <c r="BO23" s="460"/>
      <c r="BP23" s="460"/>
      <c r="BQ23" s="460"/>
      <c r="BR23" s="460"/>
      <c r="BS23" s="460"/>
      <c r="BT23" s="460"/>
      <c r="BU23" s="461"/>
      <c r="BV23" s="459">
        <v>14225381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171</v>
      </c>
      <c r="F24" s="416"/>
      <c r="G24" s="416"/>
      <c r="H24" s="416"/>
      <c r="I24" s="416"/>
      <c r="J24" s="416"/>
      <c r="K24" s="417"/>
      <c r="L24" s="412">
        <v>1</v>
      </c>
      <c r="M24" s="413"/>
      <c r="N24" s="413"/>
      <c r="O24" s="413"/>
      <c r="P24" s="414"/>
      <c r="Q24" s="412">
        <v>6900</v>
      </c>
      <c r="R24" s="413"/>
      <c r="S24" s="413"/>
      <c r="T24" s="413"/>
      <c r="U24" s="413"/>
      <c r="V24" s="414"/>
      <c r="W24" s="502"/>
      <c r="X24" s="439"/>
      <c r="Y24" s="440"/>
      <c r="Z24" s="415" t="s">
        <v>172</v>
      </c>
      <c r="AA24" s="416"/>
      <c r="AB24" s="416"/>
      <c r="AC24" s="416"/>
      <c r="AD24" s="416"/>
      <c r="AE24" s="416"/>
      <c r="AF24" s="416"/>
      <c r="AG24" s="417"/>
      <c r="AH24" s="412">
        <v>160</v>
      </c>
      <c r="AI24" s="413"/>
      <c r="AJ24" s="413"/>
      <c r="AK24" s="413"/>
      <c r="AL24" s="414"/>
      <c r="AM24" s="412">
        <v>466400</v>
      </c>
      <c r="AN24" s="413"/>
      <c r="AO24" s="413"/>
      <c r="AP24" s="413"/>
      <c r="AQ24" s="413"/>
      <c r="AR24" s="414"/>
      <c r="AS24" s="412">
        <v>2915</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11020871</v>
      </c>
      <c r="BO24" s="460"/>
      <c r="BP24" s="460"/>
      <c r="BQ24" s="460"/>
      <c r="BR24" s="460"/>
      <c r="BS24" s="460"/>
      <c r="BT24" s="460"/>
      <c r="BU24" s="461"/>
      <c r="BV24" s="459">
        <v>11638505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174</v>
      </c>
      <c r="F25" s="416"/>
      <c r="G25" s="416"/>
      <c r="H25" s="416"/>
      <c r="I25" s="416"/>
      <c r="J25" s="416"/>
      <c r="K25" s="417"/>
      <c r="L25" s="412">
        <v>1</v>
      </c>
      <c r="M25" s="413"/>
      <c r="N25" s="413"/>
      <c r="O25" s="413"/>
      <c r="P25" s="414"/>
      <c r="Q25" s="412">
        <v>5550</v>
      </c>
      <c r="R25" s="413"/>
      <c r="S25" s="413"/>
      <c r="T25" s="413"/>
      <c r="U25" s="413"/>
      <c r="V25" s="414"/>
      <c r="W25" s="502"/>
      <c r="X25" s="439"/>
      <c r="Y25" s="440"/>
      <c r="Z25" s="415" t="s">
        <v>175</v>
      </c>
      <c r="AA25" s="416"/>
      <c r="AB25" s="416"/>
      <c r="AC25" s="416"/>
      <c r="AD25" s="416"/>
      <c r="AE25" s="416"/>
      <c r="AF25" s="416"/>
      <c r="AG25" s="417"/>
      <c r="AH25" s="412" t="s">
        <v>137</v>
      </c>
      <c r="AI25" s="413"/>
      <c r="AJ25" s="413"/>
      <c r="AK25" s="413"/>
      <c r="AL25" s="414"/>
      <c r="AM25" s="412" t="s">
        <v>128</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693577</v>
      </c>
      <c r="BO25" s="489"/>
      <c r="BP25" s="489"/>
      <c r="BQ25" s="489"/>
      <c r="BR25" s="489"/>
      <c r="BS25" s="489"/>
      <c r="BT25" s="489"/>
      <c r="BU25" s="490"/>
      <c r="BV25" s="488">
        <v>837796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5250</v>
      </c>
      <c r="R26" s="413"/>
      <c r="S26" s="413"/>
      <c r="T26" s="413"/>
      <c r="U26" s="413"/>
      <c r="V26" s="414"/>
      <c r="W26" s="502"/>
      <c r="X26" s="439"/>
      <c r="Y26" s="440"/>
      <c r="Z26" s="415" t="s">
        <v>179</v>
      </c>
      <c r="AA26" s="470"/>
      <c r="AB26" s="470"/>
      <c r="AC26" s="470"/>
      <c r="AD26" s="470"/>
      <c r="AE26" s="470"/>
      <c r="AF26" s="470"/>
      <c r="AG26" s="471"/>
      <c r="AH26" s="412">
        <v>4</v>
      </c>
      <c r="AI26" s="413"/>
      <c r="AJ26" s="413"/>
      <c r="AK26" s="413"/>
      <c r="AL26" s="414"/>
      <c r="AM26" s="412">
        <v>11208</v>
      </c>
      <c r="AN26" s="413"/>
      <c r="AO26" s="413"/>
      <c r="AP26" s="413"/>
      <c r="AQ26" s="413"/>
      <c r="AR26" s="414"/>
      <c r="AS26" s="412">
        <v>2802</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128</v>
      </c>
      <c r="BO26" s="460"/>
      <c r="BP26" s="460"/>
      <c r="BQ26" s="460"/>
      <c r="BR26" s="460"/>
      <c r="BS26" s="460"/>
      <c r="BT26" s="460"/>
      <c r="BU26" s="461"/>
      <c r="BV26" s="459" t="s">
        <v>128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181</v>
      </c>
      <c r="F27" s="416"/>
      <c r="G27" s="416"/>
      <c r="H27" s="416"/>
      <c r="I27" s="416"/>
      <c r="J27" s="416"/>
      <c r="K27" s="417"/>
      <c r="L27" s="412">
        <v>1</v>
      </c>
      <c r="M27" s="413"/>
      <c r="N27" s="413"/>
      <c r="O27" s="413"/>
      <c r="P27" s="414"/>
      <c r="Q27" s="412">
        <v>2790</v>
      </c>
      <c r="R27" s="413"/>
      <c r="S27" s="413"/>
      <c r="T27" s="413"/>
      <c r="U27" s="413"/>
      <c r="V27" s="414"/>
      <c r="W27" s="502"/>
      <c r="X27" s="439"/>
      <c r="Y27" s="440"/>
      <c r="Z27" s="415" t="s">
        <v>182</v>
      </c>
      <c r="AA27" s="416"/>
      <c r="AB27" s="416"/>
      <c r="AC27" s="416"/>
      <c r="AD27" s="416"/>
      <c r="AE27" s="416"/>
      <c r="AF27" s="416"/>
      <c r="AG27" s="417"/>
      <c r="AH27" s="412" t="s">
        <v>137</v>
      </c>
      <c r="AI27" s="413"/>
      <c r="AJ27" s="413"/>
      <c r="AK27" s="413"/>
      <c r="AL27" s="414"/>
      <c r="AM27" s="412" t="s">
        <v>176</v>
      </c>
      <c r="AN27" s="413"/>
      <c r="AO27" s="413"/>
      <c r="AP27" s="413"/>
      <c r="AQ27" s="413"/>
      <c r="AR27" s="414"/>
      <c r="AS27" s="412" t="s">
        <v>136</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v>1000000</v>
      </c>
      <c r="BO27" s="494"/>
      <c r="BP27" s="494"/>
      <c r="BQ27" s="494"/>
      <c r="BR27" s="494"/>
      <c r="BS27" s="494"/>
      <c r="BT27" s="494"/>
      <c r="BU27" s="495"/>
      <c r="BV27" s="493">
        <v>1000000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184</v>
      </c>
      <c r="F28" s="416"/>
      <c r="G28" s="416"/>
      <c r="H28" s="416"/>
      <c r="I28" s="416"/>
      <c r="J28" s="416"/>
      <c r="K28" s="417"/>
      <c r="L28" s="412">
        <v>1</v>
      </c>
      <c r="M28" s="413"/>
      <c r="N28" s="413"/>
      <c r="O28" s="413"/>
      <c r="P28" s="414"/>
      <c r="Q28" s="412">
        <v>2260</v>
      </c>
      <c r="R28" s="413"/>
      <c r="S28" s="413"/>
      <c r="T28" s="413"/>
      <c r="U28" s="413"/>
      <c r="V28" s="414"/>
      <c r="W28" s="502"/>
      <c r="X28" s="439"/>
      <c r="Y28" s="440"/>
      <c r="Z28" s="415" t="s">
        <v>185</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2250009</v>
      </c>
      <c r="BO28" s="489"/>
      <c r="BP28" s="489"/>
      <c r="BQ28" s="489"/>
      <c r="BR28" s="489"/>
      <c r="BS28" s="489"/>
      <c r="BT28" s="489"/>
      <c r="BU28" s="490"/>
      <c r="BV28" s="488">
        <v>2190152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187</v>
      </c>
      <c r="F29" s="416"/>
      <c r="G29" s="416"/>
      <c r="H29" s="416"/>
      <c r="I29" s="416"/>
      <c r="J29" s="416"/>
      <c r="K29" s="417"/>
      <c r="L29" s="412">
        <v>12</v>
      </c>
      <c r="M29" s="413"/>
      <c r="N29" s="413"/>
      <c r="O29" s="413"/>
      <c r="P29" s="414"/>
      <c r="Q29" s="412">
        <v>2100</v>
      </c>
      <c r="R29" s="413"/>
      <c r="S29" s="413"/>
      <c r="T29" s="413"/>
      <c r="U29" s="413"/>
      <c r="V29" s="414"/>
      <c r="W29" s="503"/>
      <c r="X29" s="504"/>
      <c r="Y29" s="505"/>
      <c r="Z29" s="415" t="s">
        <v>188</v>
      </c>
      <c r="AA29" s="416"/>
      <c r="AB29" s="416"/>
      <c r="AC29" s="416"/>
      <c r="AD29" s="416"/>
      <c r="AE29" s="416"/>
      <c r="AF29" s="416"/>
      <c r="AG29" s="417"/>
      <c r="AH29" s="412">
        <v>160</v>
      </c>
      <c r="AI29" s="413"/>
      <c r="AJ29" s="413"/>
      <c r="AK29" s="413"/>
      <c r="AL29" s="414"/>
      <c r="AM29" s="412">
        <v>466400</v>
      </c>
      <c r="AN29" s="413"/>
      <c r="AO29" s="413"/>
      <c r="AP29" s="413"/>
      <c r="AQ29" s="413"/>
      <c r="AR29" s="414"/>
      <c r="AS29" s="412">
        <v>2915</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2736827</v>
      </c>
      <c r="BO29" s="460"/>
      <c r="BP29" s="460"/>
      <c r="BQ29" s="460"/>
      <c r="BR29" s="460"/>
      <c r="BS29" s="460"/>
      <c r="BT29" s="460"/>
      <c r="BU29" s="461"/>
      <c r="BV29" s="459">
        <v>2639848</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95.9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1465794</v>
      </c>
      <c r="BO30" s="494"/>
      <c r="BP30" s="494"/>
      <c r="BQ30" s="494"/>
      <c r="BR30" s="494"/>
      <c r="BS30" s="494"/>
      <c r="BT30" s="494"/>
      <c r="BU30" s="495"/>
      <c r="BV30" s="493">
        <v>968645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198</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203</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国民健康保険特別会計（事業勘定）</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IF('各会計、関係団体の財政状況及び健全化判断比率'!B33="","",'各会計、関係団体の財政状況及び健全化判断比率'!B33)</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公共下水道事業特別会計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岩手県市町村総合事務組合（一般会計）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岩泉農業振興公社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国民健康保険特別会計（診療施設勘定）</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9</v>
      </c>
      <c r="BF35" s="407"/>
      <c r="BG35" s="408" t="str">
        <f>IF('各会計、関係団体の財政状況及び健全化判断比率'!B35="","",'各会計、関係団体の財政状況及び健全化判断比率'!B35)</f>
        <v>観光事業特別会計</v>
      </c>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岩手県市町村総合事務組合（特別会計）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岩泉ホールディングス</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介護保険特別会計（事業勘定）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宮古地区広域行政組合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介護保険特別会計（サービス事業勘定）</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岩手県沿岸知的障害児施設組合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6</v>
      </c>
      <c r="V38" s="407"/>
      <c r="W38" s="408" t="str">
        <f>IF('各会計、関係団体の財政状況及び健全化判断比率'!B32="","",'各会計、関係団体の財政状況及び健全化判断比率'!B32)</f>
        <v>後期高齢者医療特別会計</v>
      </c>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岩手県後期高齢者医療広域連合（一般会計）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岩手県後期高齢者医療広域連合（特別会計）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614</v>
      </c>
    </row>
    <row r="54" spans="5:113" x14ac:dyDescent="0.15"/>
    <row r="55" spans="5:113" x14ac:dyDescent="0.15"/>
    <row r="56" spans="5:113" x14ac:dyDescent="0.15"/>
  </sheetData>
  <sheetProtection algorithmName="SHA-512" hashValue="JVOQ7uGUpaWaZ4Tpx2XXJXnBba6HcaMjhDv/Ds3bY7TtILmuGR3e4OcUKE/EpLoqhA1b4fWIesiieEqTZZL0Qg==" saltValue="+2N5/OdWlVBsaE/Sqrg7x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6" t="s">
        <v>575</v>
      </c>
      <c r="D34" s="1216"/>
      <c r="E34" s="1217"/>
      <c r="F34" s="32">
        <v>8.24</v>
      </c>
      <c r="G34" s="33">
        <v>28.08</v>
      </c>
      <c r="H34" s="33">
        <v>14.04</v>
      </c>
      <c r="I34" s="33">
        <v>11.19</v>
      </c>
      <c r="J34" s="34">
        <v>9.8699999999999992</v>
      </c>
      <c r="K34" s="22"/>
      <c r="L34" s="22"/>
      <c r="M34" s="22"/>
      <c r="N34" s="22"/>
      <c r="O34" s="22"/>
      <c r="P34" s="22"/>
    </row>
    <row r="35" spans="1:16" ht="39" customHeight="1" x14ac:dyDescent="0.15">
      <c r="A35" s="22"/>
      <c r="B35" s="35"/>
      <c r="C35" s="1210" t="s">
        <v>576</v>
      </c>
      <c r="D35" s="1211"/>
      <c r="E35" s="1212"/>
      <c r="F35" s="36" t="s">
        <v>528</v>
      </c>
      <c r="G35" s="37" t="s">
        <v>528</v>
      </c>
      <c r="H35" s="37" t="s">
        <v>528</v>
      </c>
      <c r="I35" s="37">
        <v>4.7</v>
      </c>
      <c r="J35" s="38">
        <v>4.21</v>
      </c>
      <c r="K35" s="22"/>
      <c r="L35" s="22"/>
      <c r="M35" s="22"/>
      <c r="N35" s="22"/>
      <c r="O35" s="22"/>
      <c r="P35" s="22"/>
    </row>
    <row r="36" spans="1:16" ht="39" customHeight="1" x14ac:dyDescent="0.15">
      <c r="A36" s="22"/>
      <c r="B36" s="35"/>
      <c r="C36" s="1210" t="s">
        <v>577</v>
      </c>
      <c r="D36" s="1211"/>
      <c r="E36" s="1212"/>
      <c r="F36" s="36">
        <v>0.62</v>
      </c>
      <c r="G36" s="37">
        <v>0.55000000000000004</v>
      </c>
      <c r="H36" s="37">
        <v>0.32</v>
      </c>
      <c r="I36" s="37">
        <v>0.89</v>
      </c>
      <c r="J36" s="38">
        <v>1</v>
      </c>
      <c r="K36" s="22"/>
      <c r="L36" s="22"/>
      <c r="M36" s="22"/>
      <c r="N36" s="22"/>
      <c r="O36" s="22"/>
      <c r="P36" s="22"/>
    </row>
    <row r="37" spans="1:16" ht="39" customHeight="1" x14ac:dyDescent="0.15">
      <c r="A37" s="22"/>
      <c r="B37" s="35"/>
      <c r="C37" s="1210" t="s">
        <v>578</v>
      </c>
      <c r="D37" s="1211"/>
      <c r="E37" s="1212"/>
      <c r="F37" s="36">
        <v>0.37</v>
      </c>
      <c r="G37" s="37">
        <v>0.01</v>
      </c>
      <c r="H37" s="37">
        <v>0.24</v>
      </c>
      <c r="I37" s="37">
        <v>0.37</v>
      </c>
      <c r="J37" s="38">
        <v>0.6</v>
      </c>
      <c r="K37" s="22"/>
      <c r="L37" s="22"/>
      <c r="M37" s="22"/>
      <c r="N37" s="22"/>
      <c r="O37" s="22"/>
      <c r="P37" s="22"/>
    </row>
    <row r="38" spans="1:16" ht="39" customHeight="1" x14ac:dyDescent="0.15">
      <c r="A38" s="22"/>
      <c r="B38" s="35"/>
      <c r="C38" s="1210" t="s">
        <v>579</v>
      </c>
      <c r="D38" s="1211"/>
      <c r="E38" s="1212"/>
      <c r="F38" s="36">
        <v>0.19</v>
      </c>
      <c r="G38" s="37">
        <v>0.2</v>
      </c>
      <c r="H38" s="37">
        <v>0.27</v>
      </c>
      <c r="I38" s="37">
        <v>0.3</v>
      </c>
      <c r="J38" s="38">
        <v>0.17</v>
      </c>
      <c r="K38" s="22"/>
      <c r="L38" s="22"/>
      <c r="M38" s="22"/>
      <c r="N38" s="22"/>
      <c r="O38" s="22"/>
      <c r="P38" s="22"/>
    </row>
    <row r="39" spans="1:16" ht="39" customHeight="1" x14ac:dyDescent="0.15">
      <c r="A39" s="22"/>
      <c r="B39" s="35"/>
      <c r="C39" s="1210" t="s">
        <v>580</v>
      </c>
      <c r="D39" s="1211"/>
      <c r="E39" s="1212"/>
      <c r="F39" s="36">
        <v>0.16</v>
      </c>
      <c r="G39" s="37">
        <v>0.17</v>
      </c>
      <c r="H39" s="37">
        <v>0.15</v>
      </c>
      <c r="I39" s="37">
        <v>0.17</v>
      </c>
      <c r="J39" s="38">
        <v>0.12</v>
      </c>
      <c r="K39" s="22"/>
      <c r="L39" s="22"/>
      <c r="M39" s="22"/>
      <c r="N39" s="22"/>
      <c r="O39" s="22"/>
      <c r="P39" s="22"/>
    </row>
    <row r="40" spans="1:16" ht="39" customHeight="1" x14ac:dyDescent="0.15">
      <c r="A40" s="22"/>
      <c r="B40" s="35"/>
      <c r="C40" s="1210" t="s">
        <v>581</v>
      </c>
      <c r="D40" s="1211"/>
      <c r="E40" s="1212"/>
      <c r="F40" s="36">
        <v>0.02</v>
      </c>
      <c r="G40" s="37">
        <v>0.04</v>
      </c>
      <c r="H40" s="37">
        <v>0.04</v>
      </c>
      <c r="I40" s="37">
        <v>0.09</v>
      </c>
      <c r="J40" s="38">
        <v>0.08</v>
      </c>
      <c r="K40" s="22"/>
      <c r="L40" s="22"/>
      <c r="M40" s="22"/>
      <c r="N40" s="22"/>
      <c r="O40" s="22"/>
      <c r="P40" s="22"/>
    </row>
    <row r="41" spans="1:16" ht="39" customHeight="1" x14ac:dyDescent="0.15">
      <c r="A41" s="22"/>
      <c r="B41" s="35"/>
      <c r="C41" s="1210" t="s">
        <v>582</v>
      </c>
      <c r="D41" s="1211"/>
      <c r="E41" s="1212"/>
      <c r="F41" s="36">
        <v>0.01</v>
      </c>
      <c r="G41" s="37">
        <v>0</v>
      </c>
      <c r="H41" s="37">
        <v>0.02</v>
      </c>
      <c r="I41" s="37">
        <v>0.01</v>
      </c>
      <c r="J41" s="38">
        <v>0.01</v>
      </c>
      <c r="K41" s="22"/>
      <c r="L41" s="22"/>
      <c r="M41" s="22"/>
      <c r="N41" s="22"/>
      <c r="O41" s="22"/>
      <c r="P41" s="22"/>
    </row>
    <row r="42" spans="1:16" ht="39" customHeight="1" x14ac:dyDescent="0.15">
      <c r="A42" s="22"/>
      <c r="B42" s="39"/>
      <c r="C42" s="1210" t="s">
        <v>583</v>
      </c>
      <c r="D42" s="1211"/>
      <c r="E42" s="1212"/>
      <c r="F42" s="36" t="s">
        <v>528</v>
      </c>
      <c r="G42" s="37" t="s">
        <v>528</v>
      </c>
      <c r="H42" s="37" t="s">
        <v>528</v>
      </c>
      <c r="I42" s="37" t="s">
        <v>528</v>
      </c>
      <c r="J42" s="38" t="s">
        <v>528</v>
      </c>
      <c r="K42" s="22"/>
      <c r="L42" s="22"/>
      <c r="M42" s="22"/>
      <c r="N42" s="22"/>
      <c r="O42" s="22"/>
      <c r="P42" s="22"/>
    </row>
    <row r="43" spans="1:16" ht="39" customHeight="1" thickBot="1" x14ac:dyDescent="0.2">
      <c r="A43" s="22"/>
      <c r="B43" s="40"/>
      <c r="C43" s="1213" t="s">
        <v>584</v>
      </c>
      <c r="D43" s="1214"/>
      <c r="E43" s="1215"/>
      <c r="F43" s="41">
        <v>0.75</v>
      </c>
      <c r="G43" s="42">
        <v>0.28999999999999998</v>
      </c>
      <c r="H43" s="42">
        <v>1.21</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E49ocKtZp9WidnFMtt1haxFpVf6D7lJeeaHOpx7gcETOAwin4PsMTprMiEH6MtYRirhjbfdvIKmAMjQSHlGcw==" saltValue="iQBvmGsGoVtXyFbfqioh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1406</v>
      </c>
      <c r="L45" s="60">
        <v>1766</v>
      </c>
      <c r="M45" s="60">
        <v>1818</v>
      </c>
      <c r="N45" s="60">
        <v>1859</v>
      </c>
      <c r="O45" s="61">
        <v>1843</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528</v>
      </c>
      <c r="L46" s="64" t="s">
        <v>528</v>
      </c>
      <c r="M46" s="64" t="s">
        <v>528</v>
      </c>
      <c r="N46" s="64" t="s">
        <v>528</v>
      </c>
      <c r="O46" s="65" t="s">
        <v>528</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528</v>
      </c>
      <c r="L47" s="64" t="s">
        <v>528</v>
      </c>
      <c r="M47" s="64" t="s">
        <v>528</v>
      </c>
      <c r="N47" s="64" t="s">
        <v>528</v>
      </c>
      <c r="O47" s="65" t="s">
        <v>528</v>
      </c>
      <c r="P47" s="48"/>
      <c r="Q47" s="48"/>
      <c r="R47" s="48"/>
      <c r="S47" s="48"/>
      <c r="T47" s="48"/>
      <c r="U47" s="48"/>
    </row>
    <row r="48" spans="1:21" ht="30.75" customHeight="1" x14ac:dyDescent="0.15">
      <c r="A48" s="48"/>
      <c r="B48" s="1238"/>
      <c r="C48" s="1239"/>
      <c r="D48" s="62"/>
      <c r="E48" s="1220" t="s">
        <v>15</v>
      </c>
      <c r="F48" s="1220"/>
      <c r="G48" s="1220"/>
      <c r="H48" s="1220"/>
      <c r="I48" s="1220"/>
      <c r="J48" s="1221"/>
      <c r="K48" s="63">
        <v>195</v>
      </c>
      <c r="L48" s="64">
        <v>205</v>
      </c>
      <c r="M48" s="64">
        <v>217</v>
      </c>
      <c r="N48" s="64">
        <v>233</v>
      </c>
      <c r="O48" s="65">
        <v>234</v>
      </c>
      <c r="P48" s="48"/>
      <c r="Q48" s="48"/>
      <c r="R48" s="48"/>
      <c r="S48" s="48"/>
      <c r="T48" s="48"/>
      <c r="U48" s="48"/>
    </row>
    <row r="49" spans="1:21" ht="30.75" customHeight="1" x14ac:dyDescent="0.15">
      <c r="A49" s="48"/>
      <c r="B49" s="1238"/>
      <c r="C49" s="1239"/>
      <c r="D49" s="62"/>
      <c r="E49" s="1220" t="s">
        <v>16</v>
      </c>
      <c r="F49" s="1220"/>
      <c r="G49" s="1220"/>
      <c r="H49" s="1220"/>
      <c r="I49" s="1220"/>
      <c r="J49" s="1221"/>
      <c r="K49" s="63">
        <v>3</v>
      </c>
      <c r="L49" s="64">
        <v>3</v>
      </c>
      <c r="M49" s="64">
        <v>3</v>
      </c>
      <c r="N49" s="64">
        <v>3</v>
      </c>
      <c r="O49" s="65">
        <v>3</v>
      </c>
      <c r="P49" s="48"/>
      <c r="Q49" s="48"/>
      <c r="R49" s="48"/>
      <c r="S49" s="48"/>
      <c r="T49" s="48"/>
      <c r="U49" s="48"/>
    </row>
    <row r="50" spans="1:21" ht="30.75" customHeight="1" x14ac:dyDescent="0.15">
      <c r="A50" s="48"/>
      <c r="B50" s="1238"/>
      <c r="C50" s="1239"/>
      <c r="D50" s="62"/>
      <c r="E50" s="1220" t="s">
        <v>17</v>
      </c>
      <c r="F50" s="1220"/>
      <c r="G50" s="1220"/>
      <c r="H50" s="1220"/>
      <c r="I50" s="1220"/>
      <c r="J50" s="1221"/>
      <c r="K50" s="63">
        <v>178</v>
      </c>
      <c r="L50" s="64">
        <v>35</v>
      </c>
      <c r="M50" s="64">
        <v>33</v>
      </c>
      <c r="N50" s="64">
        <v>37</v>
      </c>
      <c r="O50" s="65">
        <v>40</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528</v>
      </c>
      <c r="L51" s="64" t="s">
        <v>528</v>
      </c>
      <c r="M51" s="64" t="s">
        <v>528</v>
      </c>
      <c r="N51" s="64" t="s">
        <v>528</v>
      </c>
      <c r="O51" s="65" t="s">
        <v>528</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1235</v>
      </c>
      <c r="L52" s="64">
        <v>1473</v>
      </c>
      <c r="M52" s="64">
        <v>1437</v>
      </c>
      <c r="N52" s="64">
        <v>1455</v>
      </c>
      <c r="O52" s="65">
        <v>1488</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547</v>
      </c>
      <c r="L53" s="69">
        <v>536</v>
      </c>
      <c r="M53" s="69">
        <v>634</v>
      </c>
      <c r="N53" s="69">
        <v>677</v>
      </c>
      <c r="O53" s="70">
        <v>632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9EQmMZovezjlbxNNoSnrWFPsiR9P52NHPMuF9m5ozoHVWDKET/IECM/V+ZZVTs5xHyTAy8UzL1J0EfvLact7g==" saltValue="bvdX325fREIK8Xe+3atN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6" t="s">
        <v>30</v>
      </c>
      <c r="C41" s="1257"/>
      <c r="D41" s="102"/>
      <c r="E41" s="1258" t="s">
        <v>31</v>
      </c>
      <c r="F41" s="1258"/>
      <c r="G41" s="1258"/>
      <c r="H41" s="1259"/>
      <c r="I41" s="351">
        <v>16193</v>
      </c>
      <c r="J41" s="352">
        <v>15678</v>
      </c>
      <c r="K41" s="352">
        <v>15259</v>
      </c>
      <c r="L41" s="352">
        <v>14551</v>
      </c>
      <c r="M41" s="353">
        <v>13780</v>
      </c>
    </row>
    <row r="42" spans="2:13" ht="27.75" customHeight="1" x14ac:dyDescent="0.15">
      <c r="B42" s="1246"/>
      <c r="C42" s="1247"/>
      <c r="D42" s="103"/>
      <c r="E42" s="1250" t="s">
        <v>32</v>
      </c>
      <c r="F42" s="1250"/>
      <c r="G42" s="1250"/>
      <c r="H42" s="1251"/>
      <c r="I42" s="354">
        <v>310</v>
      </c>
      <c r="J42" s="355">
        <v>285</v>
      </c>
      <c r="K42" s="355">
        <v>261</v>
      </c>
      <c r="L42" s="355">
        <v>236</v>
      </c>
      <c r="M42" s="356">
        <v>147</v>
      </c>
    </row>
    <row r="43" spans="2:13" ht="27.75" customHeight="1" x14ac:dyDescent="0.15">
      <c r="B43" s="1246"/>
      <c r="C43" s="1247"/>
      <c r="D43" s="103"/>
      <c r="E43" s="1250" t="s">
        <v>33</v>
      </c>
      <c r="F43" s="1250"/>
      <c r="G43" s="1250"/>
      <c r="H43" s="1251"/>
      <c r="I43" s="354">
        <v>1592</v>
      </c>
      <c r="J43" s="355">
        <v>1465</v>
      </c>
      <c r="K43" s="355">
        <v>1449</v>
      </c>
      <c r="L43" s="355">
        <v>1395</v>
      </c>
      <c r="M43" s="356">
        <v>1265</v>
      </c>
    </row>
    <row r="44" spans="2:13" ht="27.75" customHeight="1" x14ac:dyDescent="0.15">
      <c r="B44" s="1246"/>
      <c r="C44" s="1247"/>
      <c r="D44" s="103"/>
      <c r="E44" s="1250" t="s">
        <v>34</v>
      </c>
      <c r="F44" s="1250"/>
      <c r="G44" s="1250"/>
      <c r="H44" s="1251"/>
      <c r="I44" s="354">
        <v>17</v>
      </c>
      <c r="J44" s="355">
        <v>14</v>
      </c>
      <c r="K44" s="355">
        <v>12</v>
      </c>
      <c r="L44" s="355">
        <v>9</v>
      </c>
      <c r="M44" s="356">
        <v>7</v>
      </c>
    </row>
    <row r="45" spans="2:13" ht="27.75" customHeight="1" x14ac:dyDescent="0.15">
      <c r="B45" s="1246"/>
      <c r="C45" s="1247"/>
      <c r="D45" s="103"/>
      <c r="E45" s="1250" t="s">
        <v>35</v>
      </c>
      <c r="F45" s="1250"/>
      <c r="G45" s="1250"/>
      <c r="H45" s="1251"/>
      <c r="I45" s="354">
        <v>982</v>
      </c>
      <c r="J45" s="355">
        <v>909</v>
      </c>
      <c r="K45" s="355">
        <v>934</v>
      </c>
      <c r="L45" s="355">
        <v>983</v>
      </c>
      <c r="M45" s="356">
        <v>951</v>
      </c>
    </row>
    <row r="46" spans="2:13" ht="27.75" customHeight="1" x14ac:dyDescent="0.15">
      <c r="B46" s="1246"/>
      <c r="C46" s="1247"/>
      <c r="D46" s="104"/>
      <c r="E46" s="1250" t="s">
        <v>36</v>
      </c>
      <c r="F46" s="1250"/>
      <c r="G46" s="1250"/>
      <c r="H46" s="1251"/>
      <c r="I46" s="354">
        <v>1</v>
      </c>
      <c r="J46" s="355">
        <v>0</v>
      </c>
      <c r="K46" s="355">
        <v>0</v>
      </c>
      <c r="L46" s="355" t="s">
        <v>528</v>
      </c>
      <c r="M46" s="356" t="s">
        <v>528</v>
      </c>
    </row>
    <row r="47" spans="2:13" ht="27.75" customHeight="1" x14ac:dyDescent="0.15">
      <c r="B47" s="1246"/>
      <c r="C47" s="1247"/>
      <c r="D47" s="105"/>
      <c r="E47" s="1260" t="s">
        <v>37</v>
      </c>
      <c r="F47" s="1261"/>
      <c r="G47" s="1261"/>
      <c r="H47" s="1262"/>
      <c r="I47" s="354" t="s">
        <v>528</v>
      </c>
      <c r="J47" s="355" t="s">
        <v>528</v>
      </c>
      <c r="K47" s="355" t="s">
        <v>528</v>
      </c>
      <c r="L47" s="355" t="s">
        <v>528</v>
      </c>
      <c r="M47" s="356" t="s">
        <v>528</v>
      </c>
    </row>
    <row r="48" spans="2:13" ht="27.75" customHeight="1" x14ac:dyDescent="0.15">
      <c r="B48" s="1246"/>
      <c r="C48" s="1247"/>
      <c r="D48" s="103"/>
      <c r="E48" s="1250" t="s">
        <v>38</v>
      </c>
      <c r="F48" s="1250"/>
      <c r="G48" s="1250"/>
      <c r="H48" s="1251"/>
      <c r="I48" s="354" t="s">
        <v>528</v>
      </c>
      <c r="J48" s="355" t="s">
        <v>528</v>
      </c>
      <c r="K48" s="355" t="s">
        <v>528</v>
      </c>
      <c r="L48" s="355" t="s">
        <v>528</v>
      </c>
      <c r="M48" s="356" t="s">
        <v>528</v>
      </c>
    </row>
    <row r="49" spans="2:13" ht="27.75" customHeight="1" x14ac:dyDescent="0.15">
      <c r="B49" s="1248"/>
      <c r="C49" s="1249"/>
      <c r="D49" s="103"/>
      <c r="E49" s="1250" t="s">
        <v>39</v>
      </c>
      <c r="F49" s="1250"/>
      <c r="G49" s="1250"/>
      <c r="H49" s="1251"/>
      <c r="I49" s="354" t="s">
        <v>528</v>
      </c>
      <c r="J49" s="355" t="s">
        <v>528</v>
      </c>
      <c r="K49" s="355" t="s">
        <v>528</v>
      </c>
      <c r="L49" s="355" t="s">
        <v>528</v>
      </c>
      <c r="M49" s="356" t="s">
        <v>528</v>
      </c>
    </row>
    <row r="50" spans="2:13" ht="27.75" customHeight="1" x14ac:dyDescent="0.15">
      <c r="B50" s="1244" t="s">
        <v>40</v>
      </c>
      <c r="C50" s="1245"/>
      <c r="D50" s="106"/>
      <c r="E50" s="1250" t="s">
        <v>41</v>
      </c>
      <c r="F50" s="1250"/>
      <c r="G50" s="1250"/>
      <c r="H50" s="1251"/>
      <c r="I50" s="354">
        <v>5410</v>
      </c>
      <c r="J50" s="355">
        <v>5371</v>
      </c>
      <c r="K50" s="355">
        <v>6016</v>
      </c>
      <c r="L50" s="355">
        <v>6274</v>
      </c>
      <c r="M50" s="356">
        <v>6956</v>
      </c>
    </row>
    <row r="51" spans="2:13" ht="27.75" customHeight="1" x14ac:dyDescent="0.15">
      <c r="B51" s="1246"/>
      <c r="C51" s="1247"/>
      <c r="D51" s="103"/>
      <c r="E51" s="1250" t="s">
        <v>42</v>
      </c>
      <c r="F51" s="1250"/>
      <c r="G51" s="1250"/>
      <c r="H51" s="1251"/>
      <c r="I51" s="354">
        <v>59</v>
      </c>
      <c r="J51" s="355">
        <v>54</v>
      </c>
      <c r="K51" s="355">
        <v>48</v>
      </c>
      <c r="L51" s="355">
        <v>42</v>
      </c>
      <c r="M51" s="356">
        <v>69</v>
      </c>
    </row>
    <row r="52" spans="2:13" ht="27.75" customHeight="1" x14ac:dyDescent="0.15">
      <c r="B52" s="1248"/>
      <c r="C52" s="1249"/>
      <c r="D52" s="103"/>
      <c r="E52" s="1250" t="s">
        <v>43</v>
      </c>
      <c r="F52" s="1250"/>
      <c r="G52" s="1250"/>
      <c r="H52" s="1251"/>
      <c r="I52" s="354">
        <v>12740</v>
      </c>
      <c r="J52" s="355">
        <v>12726</v>
      </c>
      <c r="K52" s="355">
        <v>12669</v>
      </c>
      <c r="L52" s="355">
        <v>12347</v>
      </c>
      <c r="M52" s="356">
        <v>11670</v>
      </c>
    </row>
    <row r="53" spans="2:13" ht="27.75" customHeight="1" thickBot="1" x14ac:dyDescent="0.2">
      <c r="B53" s="1252" t="s">
        <v>44</v>
      </c>
      <c r="C53" s="1253"/>
      <c r="D53" s="107"/>
      <c r="E53" s="1254" t="s">
        <v>45</v>
      </c>
      <c r="F53" s="1254"/>
      <c r="G53" s="1254"/>
      <c r="H53" s="1255"/>
      <c r="I53" s="357">
        <v>886</v>
      </c>
      <c r="J53" s="358">
        <v>201</v>
      </c>
      <c r="K53" s="358">
        <v>-818</v>
      </c>
      <c r="L53" s="358">
        <v>-1490</v>
      </c>
      <c r="M53" s="359">
        <v>-2544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iuaZbA5qym1d5YseKM5zDdFZPsiASx+MJB/DcCAyaVIO7W6zzCar8/Iu9dGdtz96LJ5NSnaJVwC5i5L/ST8xg==" saltValue="rDcOum5dBa66JqO2wCPx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1" t="s">
        <v>48</v>
      </c>
      <c r="D55" s="1271"/>
      <c r="E55" s="1272"/>
      <c r="F55" s="119">
        <v>1967</v>
      </c>
      <c r="G55" s="119">
        <v>2190</v>
      </c>
      <c r="H55" s="120">
        <v>2250</v>
      </c>
    </row>
    <row r="56" spans="2:8" ht="52.5" customHeight="1" x14ac:dyDescent="0.15">
      <c r="B56" s="121"/>
      <c r="C56" s="1273" t="s">
        <v>49</v>
      </c>
      <c r="D56" s="1273"/>
      <c r="E56" s="1274"/>
      <c r="F56" s="122">
        <v>2585</v>
      </c>
      <c r="G56" s="122">
        <v>2640</v>
      </c>
      <c r="H56" s="123">
        <v>2737</v>
      </c>
    </row>
    <row r="57" spans="2:8" ht="53.25" customHeight="1" x14ac:dyDescent="0.15">
      <c r="B57" s="121"/>
      <c r="C57" s="1275" t="s">
        <v>50</v>
      </c>
      <c r="D57" s="1275"/>
      <c r="E57" s="1276"/>
      <c r="F57" s="124">
        <v>970</v>
      </c>
      <c r="G57" s="124">
        <v>969</v>
      </c>
      <c r="H57" s="125">
        <v>1466</v>
      </c>
    </row>
    <row r="58" spans="2:8" ht="45.75" customHeight="1" x14ac:dyDescent="0.15">
      <c r="B58" s="126"/>
      <c r="C58" s="1263" t="s">
        <v>605</v>
      </c>
      <c r="D58" s="1264"/>
      <c r="E58" s="1265"/>
      <c r="F58" s="127">
        <v>623</v>
      </c>
      <c r="G58" s="127">
        <v>623</v>
      </c>
      <c r="H58" s="128">
        <v>1123</v>
      </c>
    </row>
    <row r="59" spans="2:8" ht="45.75" customHeight="1" x14ac:dyDescent="0.15">
      <c r="B59" s="126"/>
      <c r="C59" s="1263" t="s">
        <v>606</v>
      </c>
      <c r="D59" s="1264"/>
      <c r="E59" s="1265"/>
      <c r="F59" s="127">
        <v>158</v>
      </c>
      <c r="G59" s="127">
        <v>150</v>
      </c>
      <c r="H59" s="128">
        <v>149</v>
      </c>
    </row>
    <row r="60" spans="2:8" ht="45.75" customHeight="1" x14ac:dyDescent="0.15">
      <c r="B60" s="126"/>
      <c r="C60" s="1263" t="s">
        <v>607</v>
      </c>
      <c r="D60" s="1264"/>
      <c r="E60" s="1265"/>
      <c r="F60" s="127">
        <v>14</v>
      </c>
      <c r="G60" s="127">
        <v>50</v>
      </c>
      <c r="H60" s="128">
        <v>72</v>
      </c>
    </row>
    <row r="61" spans="2:8" ht="45.75" customHeight="1" x14ac:dyDescent="0.15">
      <c r="B61" s="126"/>
      <c r="C61" s="1263" t="s">
        <v>608</v>
      </c>
      <c r="D61" s="1264"/>
      <c r="E61" s="1265"/>
      <c r="F61" s="127">
        <v>64</v>
      </c>
      <c r="G61" s="127">
        <v>66</v>
      </c>
      <c r="H61" s="128">
        <v>41</v>
      </c>
    </row>
    <row r="62" spans="2:8" ht="45.75" customHeight="1" thickBot="1" x14ac:dyDescent="0.2">
      <c r="B62" s="129"/>
      <c r="C62" s="1266" t="s">
        <v>609</v>
      </c>
      <c r="D62" s="1267"/>
      <c r="E62" s="1268"/>
      <c r="F62" s="130" t="s">
        <v>610</v>
      </c>
      <c r="G62" s="130">
        <v>22</v>
      </c>
      <c r="H62" s="131">
        <v>26</v>
      </c>
    </row>
    <row r="63" spans="2:8" ht="52.5" customHeight="1" thickBot="1" x14ac:dyDescent="0.2">
      <c r="B63" s="132"/>
      <c r="C63" s="1269" t="s">
        <v>51</v>
      </c>
      <c r="D63" s="1269"/>
      <c r="E63" s="1270"/>
      <c r="F63" s="133">
        <v>5522</v>
      </c>
      <c r="G63" s="133">
        <v>5799</v>
      </c>
      <c r="H63" s="134">
        <v>6453</v>
      </c>
    </row>
    <row r="64" spans="2:8" x14ac:dyDescent="0.15"/>
  </sheetData>
  <sheetProtection algorithmName="SHA-512" hashValue="+Oc3vBL8Dyzr8OnDJVx4WEioyBu5VYQwvwrR5CG9iQz6OtttcaNZGEWVRKMZt0UiaKVuEc1UeK/F87wwQLBw6w==" saltValue="Wok41V8rFvC2kj/5+zu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70" zoomScaleNormal="7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625</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621</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77" t="s">
        <v>624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9"/>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9"/>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9"/>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9"/>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619</v>
      </c>
    </row>
    <row r="50" spans="1:109" ht="13.5" x14ac:dyDescent="0.15">
      <c r="B50" s="369"/>
      <c r="G50" s="1289"/>
      <c r="H50" s="1289"/>
      <c r="I50" s="1289"/>
      <c r="J50" s="1289"/>
      <c r="K50" s="377"/>
      <c r="L50" s="377"/>
      <c r="M50" s="376"/>
      <c r="N50" s="376"/>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7" t="s">
        <v>569</v>
      </c>
      <c r="BQ50" s="1287"/>
      <c r="BR50" s="1287"/>
      <c r="BS50" s="1287"/>
      <c r="BT50" s="1287"/>
      <c r="BU50" s="1287"/>
      <c r="BV50" s="1287"/>
      <c r="BW50" s="1287"/>
      <c r="BX50" s="1287" t="s">
        <v>570</v>
      </c>
      <c r="BY50" s="1287"/>
      <c r="BZ50" s="1287"/>
      <c r="CA50" s="1287"/>
      <c r="CB50" s="1287"/>
      <c r="CC50" s="1287"/>
      <c r="CD50" s="1287"/>
      <c r="CE50" s="1287"/>
      <c r="CF50" s="1287" t="s">
        <v>571</v>
      </c>
      <c r="CG50" s="1287"/>
      <c r="CH50" s="1287"/>
      <c r="CI50" s="1287"/>
      <c r="CJ50" s="1287"/>
      <c r="CK50" s="1287"/>
      <c r="CL50" s="1287"/>
      <c r="CM50" s="1287"/>
      <c r="CN50" s="1287" t="s">
        <v>572</v>
      </c>
      <c r="CO50" s="1287"/>
      <c r="CP50" s="1287"/>
      <c r="CQ50" s="1287"/>
      <c r="CR50" s="1287"/>
      <c r="CS50" s="1287"/>
      <c r="CT50" s="1287"/>
      <c r="CU50" s="1287"/>
      <c r="CV50" s="1287" t="s">
        <v>573</v>
      </c>
      <c r="CW50" s="1287"/>
      <c r="CX50" s="1287"/>
      <c r="CY50" s="1287"/>
      <c r="CZ50" s="1287"/>
      <c r="DA50" s="1287"/>
      <c r="DB50" s="1287"/>
      <c r="DC50" s="1287"/>
    </row>
    <row r="51" spans="1:109" ht="13.5" customHeight="1" x14ac:dyDescent="0.15">
      <c r="B51" s="369"/>
      <c r="G51" s="1293"/>
      <c r="H51" s="1293"/>
      <c r="I51" s="1296"/>
      <c r="J51" s="1296"/>
      <c r="K51" s="1294"/>
      <c r="L51" s="1294"/>
      <c r="M51" s="1294"/>
      <c r="N51" s="1294"/>
      <c r="AM51" s="375"/>
      <c r="AN51" s="1295" t="s">
        <v>618</v>
      </c>
      <c r="AO51" s="1295"/>
      <c r="AP51" s="1295"/>
      <c r="AQ51" s="1295"/>
      <c r="AR51" s="1295"/>
      <c r="AS51" s="1295"/>
      <c r="AT51" s="1295"/>
      <c r="AU51" s="1295"/>
      <c r="AV51" s="1295"/>
      <c r="AW51" s="1295"/>
      <c r="AX51" s="1295"/>
      <c r="AY51" s="1295"/>
      <c r="AZ51" s="1295"/>
      <c r="BA51" s="1295"/>
      <c r="BB51" s="1295" t="s">
        <v>616</v>
      </c>
      <c r="BC51" s="1295"/>
      <c r="BD51" s="1295"/>
      <c r="BE51" s="1295"/>
      <c r="BF51" s="1295"/>
      <c r="BG51" s="1295"/>
      <c r="BH51" s="1295"/>
      <c r="BI51" s="1295"/>
      <c r="BJ51" s="1295"/>
      <c r="BK51" s="1295"/>
      <c r="BL51" s="1295"/>
      <c r="BM51" s="1295"/>
      <c r="BN51" s="1295"/>
      <c r="BO51" s="1295"/>
      <c r="BP51" s="1288"/>
      <c r="BQ51" s="1286"/>
      <c r="BR51" s="1286"/>
      <c r="BS51" s="1286"/>
      <c r="BT51" s="1286"/>
      <c r="BU51" s="1286"/>
      <c r="BV51" s="1286"/>
      <c r="BW51" s="1286"/>
      <c r="BX51" s="1286">
        <v>4.5999999999999996</v>
      </c>
      <c r="BY51" s="1286"/>
      <c r="BZ51" s="1286"/>
      <c r="CA51" s="1286"/>
      <c r="CB51" s="1286"/>
      <c r="CC51" s="1286"/>
      <c r="CD51" s="1286"/>
      <c r="CE51" s="1286"/>
      <c r="CF51" s="1286"/>
      <c r="CG51" s="1286"/>
      <c r="CH51" s="1286"/>
      <c r="CI51" s="1286"/>
      <c r="CJ51" s="1286"/>
      <c r="CK51" s="1286"/>
      <c r="CL51" s="1286"/>
      <c r="CM51" s="1286"/>
      <c r="CN51" s="1286"/>
      <c r="CO51" s="1286"/>
      <c r="CP51" s="1286"/>
      <c r="CQ51" s="1286"/>
      <c r="CR51" s="1286"/>
      <c r="CS51" s="1286"/>
      <c r="CT51" s="1286"/>
      <c r="CU51" s="1286"/>
      <c r="CV51" s="1286"/>
      <c r="CW51" s="1286"/>
      <c r="CX51" s="1286"/>
      <c r="CY51" s="1286"/>
      <c r="CZ51" s="1286"/>
      <c r="DA51" s="1286"/>
      <c r="DB51" s="1286"/>
      <c r="DC51" s="1286"/>
    </row>
    <row r="52" spans="1:109" ht="13.5" x14ac:dyDescent="0.15">
      <c r="B52" s="369"/>
      <c r="G52" s="1293"/>
      <c r="H52" s="1293"/>
      <c r="I52" s="1296"/>
      <c r="J52" s="1296"/>
      <c r="K52" s="1294"/>
      <c r="L52" s="1294"/>
      <c r="M52" s="1294"/>
      <c r="N52" s="1294"/>
      <c r="AM52" s="375"/>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5" x14ac:dyDescent="0.15">
      <c r="A53" s="383"/>
      <c r="B53" s="369"/>
      <c r="G53" s="1293"/>
      <c r="H53" s="1293"/>
      <c r="I53" s="1289"/>
      <c r="J53" s="1289"/>
      <c r="K53" s="1294"/>
      <c r="L53" s="1294"/>
      <c r="M53" s="1294"/>
      <c r="N53" s="1294"/>
      <c r="AM53" s="375"/>
      <c r="AN53" s="1295"/>
      <c r="AO53" s="1295"/>
      <c r="AP53" s="1295"/>
      <c r="AQ53" s="1295"/>
      <c r="AR53" s="1295"/>
      <c r="AS53" s="1295"/>
      <c r="AT53" s="1295"/>
      <c r="AU53" s="1295"/>
      <c r="AV53" s="1295"/>
      <c r="AW53" s="1295"/>
      <c r="AX53" s="1295"/>
      <c r="AY53" s="1295"/>
      <c r="AZ53" s="1295"/>
      <c r="BA53" s="1295"/>
      <c r="BB53" s="1295" t="s">
        <v>623</v>
      </c>
      <c r="BC53" s="1295"/>
      <c r="BD53" s="1295"/>
      <c r="BE53" s="1295"/>
      <c r="BF53" s="1295"/>
      <c r="BG53" s="1295"/>
      <c r="BH53" s="1295"/>
      <c r="BI53" s="1295"/>
      <c r="BJ53" s="1295"/>
      <c r="BK53" s="1295"/>
      <c r="BL53" s="1295"/>
      <c r="BM53" s="1295"/>
      <c r="BN53" s="1295"/>
      <c r="BO53" s="1295"/>
      <c r="BP53" s="1288"/>
      <c r="BQ53" s="1286"/>
      <c r="BR53" s="1286"/>
      <c r="BS53" s="1286"/>
      <c r="BT53" s="1286"/>
      <c r="BU53" s="1286"/>
      <c r="BV53" s="1286"/>
      <c r="BW53" s="1286"/>
      <c r="BX53" s="1286">
        <v>61.1</v>
      </c>
      <c r="BY53" s="1286"/>
      <c r="BZ53" s="1286"/>
      <c r="CA53" s="1286"/>
      <c r="CB53" s="1286"/>
      <c r="CC53" s="1286"/>
      <c r="CD53" s="1286"/>
      <c r="CE53" s="1286"/>
      <c r="CF53" s="1286">
        <v>62.2</v>
      </c>
      <c r="CG53" s="1286"/>
      <c r="CH53" s="1286"/>
      <c r="CI53" s="1286"/>
      <c r="CJ53" s="1286"/>
      <c r="CK53" s="1286"/>
      <c r="CL53" s="1286"/>
      <c r="CM53" s="1286"/>
      <c r="CN53" s="1286">
        <v>63.5</v>
      </c>
      <c r="CO53" s="1286"/>
      <c r="CP53" s="1286"/>
      <c r="CQ53" s="1286"/>
      <c r="CR53" s="1286"/>
      <c r="CS53" s="1286"/>
      <c r="CT53" s="1286"/>
      <c r="CU53" s="1286"/>
      <c r="CV53" s="1286">
        <v>64.900000000000006</v>
      </c>
      <c r="CW53" s="1286"/>
      <c r="CX53" s="1286"/>
      <c r="CY53" s="1286"/>
      <c r="CZ53" s="1286"/>
      <c r="DA53" s="1286"/>
      <c r="DB53" s="1286"/>
      <c r="DC53" s="1286"/>
    </row>
    <row r="54" spans="1:109" ht="13.5" x14ac:dyDescent="0.15">
      <c r="A54" s="383"/>
      <c r="B54" s="369"/>
      <c r="G54" s="1293"/>
      <c r="H54" s="1293"/>
      <c r="I54" s="1289"/>
      <c r="J54" s="1289"/>
      <c r="K54" s="1294"/>
      <c r="L54" s="1294"/>
      <c r="M54" s="1294"/>
      <c r="N54" s="1294"/>
      <c r="AM54" s="375"/>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5" x14ac:dyDescent="0.15">
      <c r="A55" s="383"/>
      <c r="B55" s="369"/>
      <c r="G55" s="1289"/>
      <c r="H55" s="1289"/>
      <c r="I55" s="1289"/>
      <c r="J55" s="1289"/>
      <c r="K55" s="1294"/>
      <c r="L55" s="1294"/>
      <c r="M55" s="1294"/>
      <c r="N55" s="1294"/>
      <c r="AN55" s="1287" t="s">
        <v>617</v>
      </c>
      <c r="AO55" s="1287"/>
      <c r="AP55" s="1287"/>
      <c r="AQ55" s="1287"/>
      <c r="AR55" s="1287"/>
      <c r="AS55" s="1287"/>
      <c r="AT55" s="1287"/>
      <c r="AU55" s="1287"/>
      <c r="AV55" s="1287"/>
      <c r="AW55" s="1287"/>
      <c r="AX55" s="1287"/>
      <c r="AY55" s="1287"/>
      <c r="AZ55" s="1287"/>
      <c r="BA55" s="1287"/>
      <c r="BB55" s="1295" t="s">
        <v>616</v>
      </c>
      <c r="BC55" s="1295"/>
      <c r="BD55" s="1295"/>
      <c r="BE55" s="1295"/>
      <c r="BF55" s="1295"/>
      <c r="BG55" s="1295"/>
      <c r="BH55" s="1295"/>
      <c r="BI55" s="1295"/>
      <c r="BJ55" s="1295"/>
      <c r="BK55" s="1295"/>
      <c r="BL55" s="1295"/>
      <c r="BM55" s="1295"/>
      <c r="BN55" s="1295"/>
      <c r="BO55" s="1295"/>
      <c r="BP55" s="1288"/>
      <c r="BQ55" s="1286"/>
      <c r="BR55" s="1286"/>
      <c r="BS55" s="1286"/>
      <c r="BT55" s="1286"/>
      <c r="BU55" s="1286"/>
      <c r="BV55" s="1286"/>
      <c r="BW55" s="1286"/>
      <c r="BX55" s="1286">
        <v>0</v>
      </c>
      <c r="BY55" s="1286"/>
      <c r="BZ55" s="1286"/>
      <c r="CA55" s="1286"/>
      <c r="CB55" s="1286"/>
      <c r="CC55" s="1286"/>
      <c r="CD55" s="1286"/>
      <c r="CE55" s="1286"/>
      <c r="CF55" s="1286">
        <v>0</v>
      </c>
      <c r="CG55" s="1286"/>
      <c r="CH55" s="1286"/>
      <c r="CI55" s="1286"/>
      <c r="CJ55" s="1286"/>
      <c r="CK55" s="1286"/>
      <c r="CL55" s="1286"/>
      <c r="CM55" s="1286"/>
      <c r="CN55" s="1286">
        <v>0</v>
      </c>
      <c r="CO55" s="1286"/>
      <c r="CP55" s="1286"/>
      <c r="CQ55" s="1286"/>
      <c r="CR55" s="1286"/>
      <c r="CS55" s="1286"/>
      <c r="CT55" s="1286"/>
      <c r="CU55" s="1286"/>
      <c r="CV55" s="1286">
        <v>0</v>
      </c>
      <c r="CW55" s="1286"/>
      <c r="CX55" s="1286"/>
      <c r="CY55" s="1286"/>
      <c r="CZ55" s="1286"/>
      <c r="DA55" s="1286"/>
      <c r="DB55" s="1286"/>
      <c r="DC55" s="1286"/>
    </row>
    <row r="56" spans="1:109" ht="13.5" x14ac:dyDescent="0.15">
      <c r="A56" s="383"/>
      <c r="B56" s="369"/>
      <c r="G56" s="1289"/>
      <c r="H56" s="1289"/>
      <c r="I56" s="1289"/>
      <c r="J56" s="1289"/>
      <c r="K56" s="1294"/>
      <c r="L56" s="1294"/>
      <c r="M56" s="1294"/>
      <c r="N56" s="1294"/>
      <c r="AN56" s="1287"/>
      <c r="AO56" s="1287"/>
      <c r="AP56" s="1287"/>
      <c r="AQ56" s="1287"/>
      <c r="AR56" s="1287"/>
      <c r="AS56" s="1287"/>
      <c r="AT56" s="1287"/>
      <c r="AU56" s="1287"/>
      <c r="AV56" s="1287"/>
      <c r="AW56" s="1287"/>
      <c r="AX56" s="1287"/>
      <c r="AY56" s="1287"/>
      <c r="AZ56" s="1287"/>
      <c r="BA56" s="1287"/>
      <c r="BB56" s="1295"/>
      <c r="BC56" s="1295"/>
      <c r="BD56" s="1295"/>
      <c r="BE56" s="1295"/>
      <c r="BF56" s="1295"/>
      <c r="BG56" s="1295"/>
      <c r="BH56" s="1295"/>
      <c r="BI56" s="1295"/>
      <c r="BJ56" s="1295"/>
      <c r="BK56" s="1295"/>
      <c r="BL56" s="1295"/>
      <c r="BM56" s="1295"/>
      <c r="BN56" s="1295"/>
      <c r="BO56" s="1295"/>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3" customFormat="1" ht="13.5" x14ac:dyDescent="0.15">
      <c r="B57" s="389"/>
      <c r="G57" s="1289"/>
      <c r="H57" s="1289"/>
      <c r="I57" s="1297"/>
      <c r="J57" s="1297"/>
      <c r="K57" s="1294"/>
      <c r="L57" s="1294"/>
      <c r="M57" s="1294"/>
      <c r="N57" s="1294"/>
      <c r="AM57" s="368"/>
      <c r="AN57" s="1287"/>
      <c r="AO57" s="1287"/>
      <c r="AP57" s="1287"/>
      <c r="AQ57" s="1287"/>
      <c r="AR57" s="1287"/>
      <c r="AS57" s="1287"/>
      <c r="AT57" s="1287"/>
      <c r="AU57" s="1287"/>
      <c r="AV57" s="1287"/>
      <c r="AW57" s="1287"/>
      <c r="AX57" s="1287"/>
      <c r="AY57" s="1287"/>
      <c r="AZ57" s="1287"/>
      <c r="BA57" s="1287"/>
      <c r="BB57" s="1295" t="s">
        <v>623</v>
      </c>
      <c r="BC57" s="1295"/>
      <c r="BD57" s="1295"/>
      <c r="BE57" s="1295"/>
      <c r="BF57" s="1295"/>
      <c r="BG57" s="1295"/>
      <c r="BH57" s="1295"/>
      <c r="BI57" s="1295"/>
      <c r="BJ57" s="1295"/>
      <c r="BK57" s="1295"/>
      <c r="BL57" s="1295"/>
      <c r="BM57" s="1295"/>
      <c r="BN57" s="1295"/>
      <c r="BO57" s="1295"/>
      <c r="BP57" s="1288"/>
      <c r="BQ57" s="1286"/>
      <c r="BR57" s="1286"/>
      <c r="BS57" s="1286"/>
      <c r="BT57" s="1286"/>
      <c r="BU57" s="1286"/>
      <c r="BV57" s="1286"/>
      <c r="BW57" s="1286"/>
      <c r="BX57" s="1286">
        <v>60.1</v>
      </c>
      <c r="BY57" s="1286"/>
      <c r="BZ57" s="1286"/>
      <c r="CA57" s="1286"/>
      <c r="CB57" s="1286"/>
      <c r="CC57" s="1286"/>
      <c r="CD57" s="1286"/>
      <c r="CE57" s="1286"/>
      <c r="CF57" s="1286">
        <v>61.6</v>
      </c>
      <c r="CG57" s="1286"/>
      <c r="CH57" s="1286"/>
      <c r="CI57" s="1286"/>
      <c r="CJ57" s="1286"/>
      <c r="CK57" s="1286"/>
      <c r="CL57" s="1286"/>
      <c r="CM57" s="1286"/>
      <c r="CN57" s="1286">
        <v>64</v>
      </c>
      <c r="CO57" s="1286"/>
      <c r="CP57" s="1286"/>
      <c r="CQ57" s="1286"/>
      <c r="CR57" s="1286"/>
      <c r="CS57" s="1286"/>
      <c r="CT57" s="1286"/>
      <c r="CU57" s="1286"/>
      <c r="CV57" s="1286">
        <v>66.3</v>
      </c>
      <c r="CW57" s="1286"/>
      <c r="CX57" s="1286"/>
      <c r="CY57" s="1286"/>
      <c r="CZ57" s="1286"/>
      <c r="DA57" s="1286"/>
      <c r="DB57" s="1286"/>
      <c r="DC57" s="1286"/>
      <c r="DD57" s="394"/>
      <c r="DE57" s="389"/>
    </row>
    <row r="58" spans="1:109" s="383" customFormat="1" ht="13.5" x14ac:dyDescent="0.15">
      <c r="A58" s="368"/>
      <c r="B58" s="389"/>
      <c r="G58" s="1289"/>
      <c r="H58" s="1289"/>
      <c r="I58" s="1297"/>
      <c r="J58" s="1297"/>
      <c r="K58" s="1294"/>
      <c r="L58" s="1294"/>
      <c r="M58" s="1294"/>
      <c r="N58" s="1294"/>
      <c r="AM58" s="368"/>
      <c r="AN58" s="1287"/>
      <c r="AO58" s="1287"/>
      <c r="AP58" s="1287"/>
      <c r="AQ58" s="1287"/>
      <c r="AR58" s="1287"/>
      <c r="AS58" s="1287"/>
      <c r="AT58" s="1287"/>
      <c r="AU58" s="1287"/>
      <c r="AV58" s="1287"/>
      <c r="AW58" s="1287"/>
      <c r="AX58" s="1287"/>
      <c r="AY58" s="1287"/>
      <c r="AZ58" s="1287"/>
      <c r="BA58" s="1287"/>
      <c r="BB58" s="1295"/>
      <c r="BC58" s="1295"/>
      <c r="BD58" s="1295"/>
      <c r="BE58" s="1295"/>
      <c r="BF58" s="1295"/>
      <c r="BG58" s="1295"/>
      <c r="BH58" s="1295"/>
      <c r="BI58" s="1295"/>
      <c r="BJ58" s="1295"/>
      <c r="BK58" s="1295"/>
      <c r="BL58" s="1295"/>
      <c r="BM58" s="1295"/>
      <c r="BN58" s="1295"/>
      <c r="BO58" s="1295"/>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622</v>
      </c>
    </row>
    <row r="64" spans="1:109" ht="13.5" x14ac:dyDescent="0.15">
      <c r="B64" s="369"/>
      <c r="G64" s="384"/>
      <c r="I64" s="386"/>
      <c r="J64" s="386"/>
      <c r="K64" s="386"/>
      <c r="L64" s="386"/>
      <c r="M64" s="386"/>
      <c r="N64" s="385"/>
      <c r="AM64" s="384"/>
      <c r="AN64" s="384" t="s">
        <v>621</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customHeight="1" x14ac:dyDescent="0.15">
      <c r="B65" s="369"/>
      <c r="AN65" s="1298" t="s">
        <v>620</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ht="13.5" x14ac:dyDescent="0.15">
      <c r="B66" s="369"/>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ht="13.5" x14ac:dyDescent="0.15">
      <c r="B67" s="369"/>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ht="13.5" x14ac:dyDescent="0.15">
      <c r="B68" s="369"/>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ht="13.5" x14ac:dyDescent="0.15">
      <c r="B69" s="369"/>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619</v>
      </c>
    </row>
    <row r="72" spans="2:107" ht="13.5" x14ac:dyDescent="0.15">
      <c r="B72" s="369"/>
      <c r="G72" s="1289"/>
      <c r="H72" s="1289"/>
      <c r="I72" s="1289"/>
      <c r="J72" s="1289"/>
      <c r="K72" s="377"/>
      <c r="L72" s="377"/>
      <c r="M72" s="376"/>
      <c r="N72" s="376"/>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7" t="s">
        <v>569</v>
      </c>
      <c r="BQ72" s="1287"/>
      <c r="BR72" s="1287"/>
      <c r="BS72" s="1287"/>
      <c r="BT72" s="1287"/>
      <c r="BU72" s="1287"/>
      <c r="BV72" s="1287"/>
      <c r="BW72" s="1287"/>
      <c r="BX72" s="1287" t="s">
        <v>570</v>
      </c>
      <c r="BY72" s="1287"/>
      <c r="BZ72" s="1287"/>
      <c r="CA72" s="1287"/>
      <c r="CB72" s="1287"/>
      <c r="CC72" s="1287"/>
      <c r="CD72" s="1287"/>
      <c r="CE72" s="1287"/>
      <c r="CF72" s="1287" t="s">
        <v>571</v>
      </c>
      <c r="CG72" s="1287"/>
      <c r="CH72" s="1287"/>
      <c r="CI72" s="1287"/>
      <c r="CJ72" s="1287"/>
      <c r="CK72" s="1287"/>
      <c r="CL72" s="1287"/>
      <c r="CM72" s="1287"/>
      <c r="CN72" s="1287" t="s">
        <v>572</v>
      </c>
      <c r="CO72" s="1287"/>
      <c r="CP72" s="1287"/>
      <c r="CQ72" s="1287"/>
      <c r="CR72" s="1287"/>
      <c r="CS72" s="1287"/>
      <c r="CT72" s="1287"/>
      <c r="CU72" s="1287"/>
      <c r="CV72" s="1287" t="s">
        <v>573</v>
      </c>
      <c r="CW72" s="1287"/>
      <c r="CX72" s="1287"/>
      <c r="CY72" s="1287"/>
      <c r="CZ72" s="1287"/>
      <c r="DA72" s="1287"/>
      <c r="DB72" s="1287"/>
      <c r="DC72" s="1287"/>
    </row>
    <row r="73" spans="2:107" ht="13.5" x14ac:dyDescent="0.15">
      <c r="B73" s="369"/>
      <c r="G73" s="1293"/>
      <c r="H73" s="1293"/>
      <c r="I73" s="1293"/>
      <c r="J73" s="1293"/>
      <c r="K73" s="1307"/>
      <c r="L73" s="1307"/>
      <c r="M73" s="1307"/>
      <c r="N73" s="1307"/>
      <c r="AM73" s="375"/>
      <c r="AN73" s="1295" t="s">
        <v>618</v>
      </c>
      <c r="AO73" s="1295"/>
      <c r="AP73" s="1295"/>
      <c r="AQ73" s="1295"/>
      <c r="AR73" s="1295"/>
      <c r="AS73" s="1295"/>
      <c r="AT73" s="1295"/>
      <c r="AU73" s="1295"/>
      <c r="AV73" s="1295"/>
      <c r="AW73" s="1295"/>
      <c r="AX73" s="1295"/>
      <c r="AY73" s="1295"/>
      <c r="AZ73" s="1295"/>
      <c r="BA73" s="1295"/>
      <c r="BB73" s="1295" t="s">
        <v>616</v>
      </c>
      <c r="BC73" s="1295"/>
      <c r="BD73" s="1295"/>
      <c r="BE73" s="1295"/>
      <c r="BF73" s="1295"/>
      <c r="BG73" s="1295"/>
      <c r="BH73" s="1295"/>
      <c r="BI73" s="1295"/>
      <c r="BJ73" s="1295"/>
      <c r="BK73" s="1295"/>
      <c r="BL73" s="1295"/>
      <c r="BM73" s="1295"/>
      <c r="BN73" s="1295"/>
      <c r="BO73" s="1295"/>
      <c r="BP73" s="1286">
        <v>20</v>
      </c>
      <c r="BQ73" s="1286"/>
      <c r="BR73" s="1286"/>
      <c r="BS73" s="1286"/>
      <c r="BT73" s="1286"/>
      <c r="BU73" s="1286"/>
      <c r="BV73" s="1286"/>
      <c r="BW73" s="1286"/>
      <c r="BX73" s="1286">
        <v>4.5999999999999996</v>
      </c>
      <c r="BY73" s="1286"/>
      <c r="BZ73" s="1286"/>
      <c r="CA73" s="1286"/>
      <c r="CB73" s="1286"/>
      <c r="CC73" s="1286"/>
      <c r="CD73" s="1286"/>
      <c r="CE73" s="1286"/>
      <c r="CF73" s="1286"/>
      <c r="CG73" s="1286"/>
      <c r="CH73" s="1286"/>
      <c r="CI73" s="1286"/>
      <c r="CJ73" s="1286"/>
      <c r="CK73" s="1286"/>
      <c r="CL73" s="1286"/>
      <c r="CM73" s="1286"/>
      <c r="CN73" s="1286"/>
      <c r="CO73" s="1286"/>
      <c r="CP73" s="1286"/>
      <c r="CQ73" s="1286"/>
      <c r="CR73" s="1286"/>
      <c r="CS73" s="1286"/>
      <c r="CT73" s="1286"/>
      <c r="CU73" s="1286"/>
      <c r="CV73" s="1286"/>
      <c r="CW73" s="1286"/>
      <c r="CX73" s="1286"/>
      <c r="CY73" s="1286"/>
      <c r="CZ73" s="1286"/>
      <c r="DA73" s="1286"/>
      <c r="DB73" s="1286"/>
      <c r="DC73" s="1286"/>
    </row>
    <row r="74" spans="2:107" ht="13.5" x14ac:dyDescent="0.15">
      <c r="B74" s="369"/>
      <c r="G74" s="1293"/>
      <c r="H74" s="1293"/>
      <c r="I74" s="1293"/>
      <c r="J74" s="1293"/>
      <c r="K74" s="1307"/>
      <c r="L74" s="1307"/>
      <c r="M74" s="1307"/>
      <c r="N74" s="1307"/>
      <c r="AM74" s="375"/>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5" x14ac:dyDescent="0.15">
      <c r="B75" s="369"/>
      <c r="G75" s="1293"/>
      <c r="H75" s="1293"/>
      <c r="I75" s="1289"/>
      <c r="J75" s="1289"/>
      <c r="K75" s="1294"/>
      <c r="L75" s="1294"/>
      <c r="M75" s="1294"/>
      <c r="N75" s="1294"/>
      <c r="AM75" s="375"/>
      <c r="AN75" s="1295"/>
      <c r="AO75" s="1295"/>
      <c r="AP75" s="1295"/>
      <c r="AQ75" s="1295"/>
      <c r="AR75" s="1295"/>
      <c r="AS75" s="1295"/>
      <c r="AT75" s="1295"/>
      <c r="AU75" s="1295"/>
      <c r="AV75" s="1295"/>
      <c r="AW75" s="1295"/>
      <c r="AX75" s="1295"/>
      <c r="AY75" s="1295"/>
      <c r="AZ75" s="1295"/>
      <c r="BA75" s="1295"/>
      <c r="BB75" s="1295" t="s">
        <v>615</v>
      </c>
      <c r="BC75" s="1295"/>
      <c r="BD75" s="1295"/>
      <c r="BE75" s="1295"/>
      <c r="BF75" s="1295"/>
      <c r="BG75" s="1295"/>
      <c r="BH75" s="1295"/>
      <c r="BI75" s="1295"/>
      <c r="BJ75" s="1295"/>
      <c r="BK75" s="1295"/>
      <c r="BL75" s="1295"/>
      <c r="BM75" s="1295"/>
      <c r="BN75" s="1295"/>
      <c r="BO75" s="1295"/>
      <c r="BP75" s="1286">
        <v>8.6999999999999993</v>
      </c>
      <c r="BQ75" s="1286"/>
      <c r="BR75" s="1286"/>
      <c r="BS75" s="1286"/>
      <c r="BT75" s="1286"/>
      <c r="BU75" s="1286"/>
      <c r="BV75" s="1286"/>
      <c r="BW75" s="1286"/>
      <c r="BX75" s="1286">
        <v>10.8</v>
      </c>
      <c r="BY75" s="1286"/>
      <c r="BZ75" s="1286"/>
      <c r="CA75" s="1286"/>
      <c r="CB75" s="1286"/>
      <c r="CC75" s="1286"/>
      <c r="CD75" s="1286"/>
      <c r="CE75" s="1286"/>
      <c r="CF75" s="1286">
        <v>13</v>
      </c>
      <c r="CG75" s="1286"/>
      <c r="CH75" s="1286"/>
      <c r="CI75" s="1286"/>
      <c r="CJ75" s="1286"/>
      <c r="CK75" s="1286"/>
      <c r="CL75" s="1286"/>
      <c r="CM75" s="1286"/>
      <c r="CN75" s="1286">
        <v>13.8</v>
      </c>
      <c r="CO75" s="1286"/>
      <c r="CP75" s="1286"/>
      <c r="CQ75" s="1286"/>
      <c r="CR75" s="1286"/>
      <c r="CS75" s="1286"/>
      <c r="CT75" s="1286"/>
      <c r="CU75" s="1286"/>
      <c r="CV75" s="1286">
        <v>14</v>
      </c>
      <c r="CW75" s="1286"/>
      <c r="CX75" s="1286"/>
      <c r="CY75" s="1286"/>
      <c r="CZ75" s="1286"/>
      <c r="DA75" s="1286"/>
      <c r="DB75" s="1286"/>
      <c r="DC75" s="1286"/>
    </row>
    <row r="76" spans="2:107" ht="13.5" x14ac:dyDescent="0.15">
      <c r="B76" s="369"/>
      <c r="G76" s="1293"/>
      <c r="H76" s="1293"/>
      <c r="I76" s="1289"/>
      <c r="J76" s="1289"/>
      <c r="K76" s="1294"/>
      <c r="L76" s="1294"/>
      <c r="M76" s="1294"/>
      <c r="N76" s="1294"/>
      <c r="AM76" s="37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5" x14ac:dyDescent="0.15">
      <c r="B77" s="369"/>
      <c r="G77" s="1289"/>
      <c r="H77" s="1289"/>
      <c r="I77" s="1289"/>
      <c r="J77" s="1289"/>
      <c r="K77" s="1307"/>
      <c r="L77" s="1307"/>
      <c r="M77" s="1307"/>
      <c r="N77" s="1307"/>
      <c r="AN77" s="1287" t="s">
        <v>617</v>
      </c>
      <c r="AO77" s="1287"/>
      <c r="AP77" s="1287"/>
      <c r="AQ77" s="1287"/>
      <c r="AR77" s="1287"/>
      <c r="AS77" s="1287"/>
      <c r="AT77" s="1287"/>
      <c r="AU77" s="1287"/>
      <c r="AV77" s="1287"/>
      <c r="AW77" s="1287"/>
      <c r="AX77" s="1287"/>
      <c r="AY77" s="1287"/>
      <c r="AZ77" s="1287"/>
      <c r="BA77" s="1287"/>
      <c r="BB77" s="1295" t="s">
        <v>616</v>
      </c>
      <c r="BC77" s="1295"/>
      <c r="BD77" s="1295"/>
      <c r="BE77" s="1295"/>
      <c r="BF77" s="1295"/>
      <c r="BG77" s="1295"/>
      <c r="BH77" s="1295"/>
      <c r="BI77" s="1295"/>
      <c r="BJ77" s="1295"/>
      <c r="BK77" s="1295"/>
      <c r="BL77" s="1295"/>
      <c r="BM77" s="1295"/>
      <c r="BN77" s="1295"/>
      <c r="BO77" s="1295"/>
      <c r="BP77" s="1286">
        <v>0</v>
      </c>
      <c r="BQ77" s="1286"/>
      <c r="BR77" s="1286"/>
      <c r="BS77" s="1286"/>
      <c r="BT77" s="1286"/>
      <c r="BU77" s="1286"/>
      <c r="BV77" s="1286"/>
      <c r="BW77" s="1286"/>
      <c r="BX77" s="1286">
        <v>0</v>
      </c>
      <c r="BY77" s="1286"/>
      <c r="BZ77" s="1286"/>
      <c r="CA77" s="1286"/>
      <c r="CB77" s="1286"/>
      <c r="CC77" s="1286"/>
      <c r="CD77" s="1286"/>
      <c r="CE77" s="1286"/>
      <c r="CF77" s="1286">
        <v>0</v>
      </c>
      <c r="CG77" s="1286"/>
      <c r="CH77" s="1286"/>
      <c r="CI77" s="1286"/>
      <c r="CJ77" s="1286"/>
      <c r="CK77" s="1286"/>
      <c r="CL77" s="1286"/>
      <c r="CM77" s="1286"/>
      <c r="CN77" s="1286">
        <v>0</v>
      </c>
      <c r="CO77" s="1286"/>
      <c r="CP77" s="1286"/>
      <c r="CQ77" s="1286"/>
      <c r="CR77" s="1286"/>
      <c r="CS77" s="1286"/>
      <c r="CT77" s="1286"/>
      <c r="CU77" s="1286"/>
      <c r="CV77" s="1286">
        <v>0</v>
      </c>
      <c r="CW77" s="1286"/>
      <c r="CX77" s="1286"/>
      <c r="CY77" s="1286"/>
      <c r="CZ77" s="1286"/>
      <c r="DA77" s="1286"/>
      <c r="DB77" s="1286"/>
      <c r="DC77" s="1286"/>
    </row>
    <row r="78" spans="2:107" ht="13.5" x14ac:dyDescent="0.15">
      <c r="B78" s="369"/>
      <c r="G78" s="1289"/>
      <c r="H78" s="1289"/>
      <c r="I78" s="1289"/>
      <c r="J78" s="1289"/>
      <c r="K78" s="1307"/>
      <c r="L78" s="1307"/>
      <c r="M78" s="1307"/>
      <c r="N78" s="1307"/>
      <c r="AN78" s="1287"/>
      <c r="AO78" s="1287"/>
      <c r="AP78" s="1287"/>
      <c r="AQ78" s="1287"/>
      <c r="AR78" s="1287"/>
      <c r="AS78" s="1287"/>
      <c r="AT78" s="1287"/>
      <c r="AU78" s="1287"/>
      <c r="AV78" s="1287"/>
      <c r="AW78" s="1287"/>
      <c r="AX78" s="1287"/>
      <c r="AY78" s="1287"/>
      <c r="AZ78" s="1287"/>
      <c r="BA78" s="1287"/>
      <c r="BB78" s="1295"/>
      <c r="BC78" s="1295"/>
      <c r="BD78" s="1295"/>
      <c r="BE78" s="1295"/>
      <c r="BF78" s="1295"/>
      <c r="BG78" s="1295"/>
      <c r="BH78" s="1295"/>
      <c r="BI78" s="1295"/>
      <c r="BJ78" s="1295"/>
      <c r="BK78" s="1295"/>
      <c r="BL78" s="1295"/>
      <c r="BM78" s="1295"/>
      <c r="BN78" s="1295"/>
      <c r="BO78" s="1295"/>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5" x14ac:dyDescent="0.15">
      <c r="B79" s="369"/>
      <c r="G79" s="1289"/>
      <c r="H79" s="1289"/>
      <c r="I79" s="1297"/>
      <c r="J79" s="1297"/>
      <c r="K79" s="1308"/>
      <c r="L79" s="1308"/>
      <c r="M79" s="1308"/>
      <c r="N79" s="1308"/>
      <c r="AN79" s="1287"/>
      <c r="AO79" s="1287"/>
      <c r="AP79" s="1287"/>
      <c r="AQ79" s="1287"/>
      <c r="AR79" s="1287"/>
      <c r="AS79" s="1287"/>
      <c r="AT79" s="1287"/>
      <c r="AU79" s="1287"/>
      <c r="AV79" s="1287"/>
      <c r="AW79" s="1287"/>
      <c r="AX79" s="1287"/>
      <c r="AY79" s="1287"/>
      <c r="AZ79" s="1287"/>
      <c r="BA79" s="1287"/>
      <c r="BB79" s="1295" t="s">
        <v>615</v>
      </c>
      <c r="BC79" s="1295"/>
      <c r="BD79" s="1295"/>
      <c r="BE79" s="1295"/>
      <c r="BF79" s="1295"/>
      <c r="BG79" s="1295"/>
      <c r="BH79" s="1295"/>
      <c r="BI79" s="1295"/>
      <c r="BJ79" s="1295"/>
      <c r="BK79" s="1295"/>
      <c r="BL79" s="1295"/>
      <c r="BM79" s="1295"/>
      <c r="BN79" s="1295"/>
      <c r="BO79" s="1295"/>
      <c r="BP79" s="1286">
        <v>8.5</v>
      </c>
      <c r="BQ79" s="1286"/>
      <c r="BR79" s="1286"/>
      <c r="BS79" s="1286"/>
      <c r="BT79" s="1286"/>
      <c r="BU79" s="1286"/>
      <c r="BV79" s="1286"/>
      <c r="BW79" s="1286"/>
      <c r="BX79" s="1286">
        <v>8.6</v>
      </c>
      <c r="BY79" s="1286"/>
      <c r="BZ79" s="1286"/>
      <c r="CA79" s="1286"/>
      <c r="CB79" s="1286"/>
      <c r="CC79" s="1286"/>
      <c r="CD79" s="1286"/>
      <c r="CE79" s="1286"/>
      <c r="CF79" s="1286">
        <v>8.6</v>
      </c>
      <c r="CG79" s="1286"/>
      <c r="CH79" s="1286"/>
      <c r="CI79" s="1286"/>
      <c r="CJ79" s="1286"/>
      <c r="CK79" s="1286"/>
      <c r="CL79" s="1286"/>
      <c r="CM79" s="1286"/>
      <c r="CN79" s="1286">
        <v>8.9</v>
      </c>
      <c r="CO79" s="1286"/>
      <c r="CP79" s="1286"/>
      <c r="CQ79" s="1286"/>
      <c r="CR79" s="1286"/>
      <c r="CS79" s="1286"/>
      <c r="CT79" s="1286"/>
      <c r="CU79" s="1286"/>
      <c r="CV79" s="1286">
        <v>8</v>
      </c>
      <c r="CW79" s="1286"/>
      <c r="CX79" s="1286"/>
      <c r="CY79" s="1286"/>
      <c r="CZ79" s="1286"/>
      <c r="DA79" s="1286"/>
      <c r="DB79" s="1286"/>
      <c r="DC79" s="1286"/>
    </row>
    <row r="80" spans="2:107" ht="13.5" x14ac:dyDescent="0.15">
      <c r="B80" s="369"/>
      <c r="G80" s="1289"/>
      <c r="H80" s="1289"/>
      <c r="I80" s="1297"/>
      <c r="J80" s="1297"/>
      <c r="K80" s="1308"/>
      <c r="L80" s="1308"/>
      <c r="M80" s="1308"/>
      <c r="N80" s="1308"/>
      <c r="AN80" s="1287"/>
      <c r="AO80" s="1287"/>
      <c r="AP80" s="1287"/>
      <c r="AQ80" s="1287"/>
      <c r="AR80" s="1287"/>
      <c r="AS80" s="1287"/>
      <c r="AT80" s="1287"/>
      <c r="AU80" s="1287"/>
      <c r="AV80" s="1287"/>
      <c r="AW80" s="1287"/>
      <c r="AX80" s="1287"/>
      <c r="AY80" s="1287"/>
      <c r="AZ80" s="1287"/>
      <c r="BA80" s="1287"/>
      <c r="BB80" s="1295"/>
      <c r="BC80" s="1295"/>
      <c r="BD80" s="1295"/>
      <c r="BE80" s="1295"/>
      <c r="BF80" s="1295"/>
      <c r="BG80" s="1295"/>
      <c r="BH80" s="1295"/>
      <c r="BI80" s="1295"/>
      <c r="BJ80" s="1295"/>
      <c r="BK80" s="1295"/>
      <c r="BL80" s="1295"/>
      <c r="BM80" s="1295"/>
      <c r="BN80" s="1295"/>
      <c r="BO80" s="1295"/>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29MW24cW0XfY+SVmFiJRLTzHr9LXRRTpP74o/HpCNpd25gtpXQgzu59C/BsJbqIMPp/2GWduxCJsdOS0PcHR1g==" saltValue="HlyW1llm/dgzZzYV+Jf/p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eauYmslwL+bJ87ZCxHqwVrdrRmB0UCO76O3GKDgEtWOUDczs/IawDjxZQTWmRXgvxvfqryeDVhIkZ6CPWcpV8g==" saltValue="7bmSgIby9RthIW3Il2qSp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BnUfUN1Y/EUl45S0FDnc9JoeKzlQCT89zsr4JT5TA2A1R2tDNdAaOeaRZTvIFTMvlaUiOHpQ5ozcbCp/zcvfVw==" saltValue="t7Mt5vv6ClCe3f1kTNwv1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607696</v>
      </c>
      <c r="E3" s="153"/>
      <c r="F3" s="154">
        <v>202870</v>
      </c>
      <c r="G3" s="155"/>
      <c r="H3" s="156"/>
    </row>
    <row r="4" spans="1:8" x14ac:dyDescent="0.15">
      <c r="A4" s="157"/>
      <c r="B4" s="158"/>
      <c r="C4" s="159"/>
      <c r="D4" s="160">
        <v>267401</v>
      </c>
      <c r="E4" s="161"/>
      <c r="F4" s="162">
        <v>79735</v>
      </c>
      <c r="G4" s="163"/>
      <c r="H4" s="164"/>
    </row>
    <row r="5" spans="1:8" x14ac:dyDescent="0.15">
      <c r="A5" s="145" t="s">
        <v>561</v>
      </c>
      <c r="B5" s="150"/>
      <c r="C5" s="151"/>
      <c r="D5" s="152">
        <v>292302</v>
      </c>
      <c r="E5" s="153"/>
      <c r="F5" s="154">
        <v>167497</v>
      </c>
      <c r="G5" s="155"/>
      <c r="H5" s="156"/>
    </row>
    <row r="6" spans="1:8" x14ac:dyDescent="0.15">
      <c r="A6" s="157"/>
      <c r="B6" s="158"/>
      <c r="C6" s="159"/>
      <c r="D6" s="160">
        <v>128571</v>
      </c>
      <c r="E6" s="161"/>
      <c r="F6" s="162">
        <v>82571</v>
      </c>
      <c r="G6" s="163"/>
      <c r="H6" s="164"/>
    </row>
    <row r="7" spans="1:8" x14ac:dyDescent="0.15">
      <c r="A7" s="145" t="s">
        <v>562</v>
      </c>
      <c r="B7" s="150"/>
      <c r="C7" s="151"/>
      <c r="D7" s="152">
        <v>220473</v>
      </c>
      <c r="E7" s="153"/>
      <c r="F7" s="154">
        <v>190274</v>
      </c>
      <c r="G7" s="155"/>
      <c r="H7" s="156"/>
    </row>
    <row r="8" spans="1:8" x14ac:dyDescent="0.15">
      <c r="A8" s="157"/>
      <c r="B8" s="158"/>
      <c r="C8" s="159"/>
      <c r="D8" s="160">
        <v>119549</v>
      </c>
      <c r="E8" s="161"/>
      <c r="F8" s="162">
        <v>88584</v>
      </c>
      <c r="G8" s="163"/>
      <c r="H8" s="164"/>
    </row>
    <row r="9" spans="1:8" x14ac:dyDescent="0.15">
      <c r="A9" s="145" t="s">
        <v>563</v>
      </c>
      <c r="B9" s="150"/>
      <c r="C9" s="151"/>
      <c r="D9" s="152">
        <v>182801</v>
      </c>
      <c r="E9" s="153"/>
      <c r="F9" s="154">
        <v>200194</v>
      </c>
      <c r="G9" s="155"/>
      <c r="H9" s="156"/>
    </row>
    <row r="10" spans="1:8" x14ac:dyDescent="0.15">
      <c r="A10" s="157"/>
      <c r="B10" s="158"/>
      <c r="C10" s="159"/>
      <c r="D10" s="160">
        <v>105898</v>
      </c>
      <c r="E10" s="161"/>
      <c r="F10" s="162">
        <v>106422</v>
      </c>
      <c r="G10" s="163"/>
      <c r="H10" s="164"/>
    </row>
    <row r="11" spans="1:8" x14ac:dyDescent="0.15">
      <c r="A11" s="145" t="s">
        <v>564</v>
      </c>
      <c r="B11" s="150"/>
      <c r="C11" s="151"/>
      <c r="D11" s="152">
        <v>195137</v>
      </c>
      <c r="E11" s="153"/>
      <c r="F11" s="154">
        <v>122054</v>
      </c>
      <c r="G11" s="155"/>
      <c r="H11" s="156"/>
    </row>
    <row r="12" spans="1:8" x14ac:dyDescent="0.15">
      <c r="A12" s="157"/>
      <c r="B12" s="158"/>
      <c r="C12" s="165"/>
      <c r="D12" s="160">
        <v>98430</v>
      </c>
      <c r="E12" s="161"/>
      <c r="F12" s="162">
        <v>68298</v>
      </c>
      <c r="G12" s="163"/>
      <c r="H12" s="164"/>
    </row>
    <row r="13" spans="1:8" x14ac:dyDescent="0.15">
      <c r="A13" s="145"/>
      <c r="B13" s="150"/>
      <c r="C13" s="166"/>
      <c r="D13" s="167">
        <v>299682</v>
      </c>
      <c r="E13" s="168"/>
      <c r="F13" s="169">
        <v>176578</v>
      </c>
      <c r="G13" s="170"/>
      <c r="H13" s="156"/>
    </row>
    <row r="14" spans="1:8" x14ac:dyDescent="0.15">
      <c r="A14" s="157"/>
      <c r="B14" s="158"/>
      <c r="C14" s="159"/>
      <c r="D14" s="160">
        <v>143970</v>
      </c>
      <c r="E14" s="161"/>
      <c r="F14" s="162">
        <v>85122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8.2100000000000009</v>
      </c>
      <c r="C19" s="171">
        <f>ROUND(VALUE(SUBSTITUTE(実質収支比率等に係る経年分析!G$48,"▲","-")),2)</f>
        <v>28.08</v>
      </c>
      <c r="D19" s="171">
        <f>ROUND(VALUE(SUBSTITUTE(実質収支比率等に係る経年分析!H$48,"▲","-")),2)</f>
        <v>14.05</v>
      </c>
      <c r="E19" s="171">
        <f>ROUND(VALUE(SUBSTITUTE(実質収支比率等に係る経年分析!I$48,"▲","-")),2)</f>
        <v>11.19</v>
      </c>
      <c r="F19" s="171">
        <f>ROUND(VALUE(SUBSTITUTE(実質収支比率等に係る経年分析!J$48,"▲","-")),2)</f>
        <v>9.8800000000000008</v>
      </c>
    </row>
    <row r="20" spans="1:11" x14ac:dyDescent="0.15">
      <c r="A20" s="171" t="s">
        <v>55</v>
      </c>
      <c r="B20" s="171">
        <f>ROUND(VALUE(SUBSTITUTE(実質収支比率等に係る経年分析!F$47,"▲","-")),2)</f>
        <v>21.18</v>
      </c>
      <c r="C20" s="171">
        <f>ROUND(VALUE(SUBSTITUTE(実質収支比率等に係る経年分析!G$47,"▲","-")),2)</f>
        <v>23.16</v>
      </c>
      <c r="D20" s="171">
        <f>ROUND(VALUE(SUBSTITUTE(実質収支比率等に係る経年分析!H$47,"▲","-")),2)</f>
        <v>33.71</v>
      </c>
      <c r="E20" s="171">
        <f>ROUND(VALUE(SUBSTITUTE(実質収支比率等に係る経年分析!I$47,"▲","-")),2)</f>
        <v>36.65</v>
      </c>
      <c r="F20" s="171">
        <f>ROUND(VALUE(SUBSTITUTE(実質収支比率等に係る経年分析!J$47,"▲","-")),2)</f>
        <v>35.39</v>
      </c>
    </row>
    <row r="21" spans="1:11" x14ac:dyDescent="0.15">
      <c r="A21" s="171" t="s">
        <v>56</v>
      </c>
      <c r="B21" s="171">
        <f>IF(ISNUMBER(VALUE(SUBSTITUTE(実質収支比率等に係る経年分析!F$49,"▲","-"))),ROUND(VALUE(SUBSTITUTE(実質収支比率等に係る経年分析!F$49,"▲","-")),2),NA())</f>
        <v>1.3</v>
      </c>
      <c r="C21" s="171">
        <f>IF(ISNUMBER(VALUE(SUBSTITUTE(実質収支比率等に係る経年分析!G$49,"▲","-"))),ROUND(VALUE(SUBSTITUTE(実質収支比率等に係る経年分析!G$49,"▲","-")),2),NA())</f>
        <v>28.39</v>
      </c>
      <c r="D21" s="171">
        <f>IF(ISNUMBER(VALUE(SUBSTITUTE(実質収支比率等に係る経年分析!H$49,"▲","-"))),ROUND(VALUE(SUBSTITUTE(実質収支比率等に係る経年分析!H$49,"▲","-")),2),NA())</f>
        <v>-3.27</v>
      </c>
      <c r="E21" s="171">
        <f>IF(ISNUMBER(VALUE(SUBSTITUTE(実質収支比率等に係る経年分析!I$49,"▲","-"))),ROUND(VALUE(SUBSTITUTE(実質収支比率等に係る経年分析!I$49,"▲","-")),2),NA())</f>
        <v>1.2</v>
      </c>
      <c r="F21" s="171">
        <f>IF(ISNUMBER(VALUE(SUBSTITUTE(実質収支比率等に係る経年分析!J$49,"▲","-"))),ROUND(VALUE(SUBSTITUTE(実質収支比率等に係る経年分析!J$49,"▲","-")),2),NA())</f>
        <v>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0.28999999999999998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介護保険特別会計（サービス事業勘定）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国民健康保険特別会計（診療施設勘定）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観光事業特別会計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v>
      </c>
    </row>
    <row r="34" spans="1:16" x14ac:dyDescent="0.15">
      <c r="A34" s="172" t="str">
        <f>IF(連結実質赤字比率に係る赤字・黒字の構成分析!C$36="",NA(),連結実質赤字比率に係る赤字・黒字の構成分析!C$36)</f>
        <v>介護保険特別会計（事業勘定）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0.55000000000000004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9.8699999999999992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1235</v>
      </c>
      <c r="E42" s="173"/>
      <c r="F42" s="173"/>
      <c r="G42" s="173">
        <f>'実質公債費比率（分子）の構造'!L$52</f>
        <v>1473</v>
      </c>
      <c r="H42" s="173"/>
      <c r="I42" s="173"/>
      <c r="J42" s="173">
        <f>'実質公債費比率（分子）の構造'!M$52</f>
        <v>1437</v>
      </c>
      <c r="K42" s="173"/>
      <c r="L42" s="173"/>
      <c r="M42" s="173">
        <f>'実質公債費比率（分子）の構造'!N$52</f>
        <v>1455</v>
      </c>
      <c r="N42" s="173"/>
      <c r="O42" s="173"/>
      <c r="P42" s="173">
        <f>'実質公債費比率（分子）の構造'!O$52</f>
        <v>1488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178</v>
      </c>
      <c r="C44" s="173"/>
      <c r="D44" s="173"/>
      <c r="E44" s="173">
        <f>'実質公債費比率（分子）の構造'!L$50</f>
        <v>35</v>
      </c>
      <c r="F44" s="173"/>
      <c r="G44" s="173"/>
      <c r="H44" s="173">
        <f>'実質公債費比率（分子）の構造'!M$50</f>
        <v>33</v>
      </c>
      <c r="I44" s="173"/>
      <c r="J44" s="173"/>
      <c r="K44" s="173">
        <f>'実質公債費比率（分子）の構造'!N$50</f>
        <v>37</v>
      </c>
      <c r="L44" s="173"/>
      <c r="M44" s="173"/>
      <c r="N44" s="173">
        <f>'実質公債費比率（分子）の構造'!O$50</f>
        <v>40</v>
      </c>
      <c r="O44" s="173"/>
      <c r="P44" s="173"/>
    </row>
    <row r="45" spans="1:16" x14ac:dyDescent="0.15">
      <c r="A45" s="173" t="s">
        <v>66</v>
      </c>
      <c r="B45" s="173">
        <f>'実質公債費比率（分子）の構造'!K$49</f>
        <v>3</v>
      </c>
      <c r="C45" s="173"/>
      <c r="D45" s="173"/>
      <c r="E45" s="173">
        <f>'実質公債費比率（分子）の構造'!L$49</f>
        <v>3</v>
      </c>
      <c r="F45" s="173"/>
      <c r="G45" s="173"/>
      <c r="H45" s="173">
        <f>'実質公債費比率（分子）の構造'!M$49</f>
        <v>3</v>
      </c>
      <c r="I45" s="173"/>
      <c r="J45" s="173"/>
      <c r="K45" s="173">
        <f>'実質公債費比率（分子）の構造'!N$49</f>
        <v>3</v>
      </c>
      <c r="L45" s="173"/>
      <c r="M45" s="173"/>
      <c r="N45" s="173">
        <f>'実質公債費比率（分子）の構造'!O$49</f>
        <v>3</v>
      </c>
      <c r="O45" s="173"/>
      <c r="P45" s="173"/>
    </row>
    <row r="46" spans="1:16" x14ac:dyDescent="0.15">
      <c r="A46" s="173" t="s">
        <v>67</v>
      </c>
      <c r="B46" s="173">
        <f>'実質公債費比率（分子）の構造'!K$48</f>
        <v>195</v>
      </c>
      <c r="C46" s="173"/>
      <c r="D46" s="173"/>
      <c r="E46" s="173">
        <f>'実質公債費比率（分子）の構造'!L$48</f>
        <v>205</v>
      </c>
      <c r="F46" s="173"/>
      <c r="G46" s="173"/>
      <c r="H46" s="173">
        <f>'実質公債費比率（分子）の構造'!M$48</f>
        <v>217</v>
      </c>
      <c r="I46" s="173"/>
      <c r="J46" s="173"/>
      <c r="K46" s="173">
        <f>'実質公債費比率（分子）の構造'!N$48</f>
        <v>233</v>
      </c>
      <c r="L46" s="173"/>
      <c r="M46" s="173"/>
      <c r="N46" s="173">
        <f>'実質公債費比率（分子）の構造'!O$48</f>
        <v>234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1406</v>
      </c>
      <c r="C49" s="173"/>
      <c r="D49" s="173"/>
      <c r="E49" s="173">
        <f>'実質公債費比率（分子）の構造'!L$45</f>
        <v>1766</v>
      </c>
      <c r="F49" s="173"/>
      <c r="G49" s="173"/>
      <c r="H49" s="173">
        <f>'実質公債費比率（分子）の構造'!M$45</f>
        <v>1818</v>
      </c>
      <c r="I49" s="173"/>
      <c r="J49" s="173"/>
      <c r="K49" s="173">
        <f>'実質公債費比率（分子）の構造'!N$45</f>
        <v>1859</v>
      </c>
      <c r="L49" s="173"/>
      <c r="M49" s="173"/>
      <c r="N49" s="173">
        <f>'実質公債費比率（分子）の構造'!O$45</f>
        <v>1843</v>
      </c>
      <c r="O49" s="173"/>
      <c r="P49" s="173"/>
    </row>
    <row r="50" spans="1:16" x14ac:dyDescent="0.15">
      <c r="A50" s="173" t="s">
        <v>71</v>
      </c>
      <c r="B50" s="173" t="e">
        <f>NA()</f>
        <v>#N/A</v>
      </c>
      <c r="C50" s="173">
        <f>IF(ISNUMBER('実質公債費比率（分子）の構造'!K$53),'実質公債費比率（分子）の構造'!K$53,NA())</f>
        <v>547</v>
      </c>
      <c r="D50" s="173" t="e">
        <f>NA()</f>
        <v>#N/A</v>
      </c>
      <c r="E50" s="173" t="e">
        <f>NA()</f>
        <v>#N/A</v>
      </c>
      <c r="F50" s="173">
        <f>IF(ISNUMBER('実質公債費比率（分子）の構造'!L$53),'実質公債費比率（分子）の構造'!L$53,NA())</f>
        <v>536</v>
      </c>
      <c r="G50" s="173" t="e">
        <f>NA()</f>
        <v>#N/A</v>
      </c>
      <c r="H50" s="173" t="e">
        <f>NA()</f>
        <v>#N/A</v>
      </c>
      <c r="I50" s="173">
        <f>IF(ISNUMBER('実質公債費比率（分子）の構造'!M$53),'実質公債費比率（分子）の構造'!M$53,NA())</f>
        <v>634</v>
      </c>
      <c r="J50" s="173" t="e">
        <f>NA()</f>
        <v>#N/A</v>
      </c>
      <c r="K50" s="173" t="e">
        <f>NA()</f>
        <v>#N/A</v>
      </c>
      <c r="L50" s="173">
        <f>IF(ISNUMBER('実質公債費比率（分子）の構造'!N$53),'実質公債費比率（分子）の構造'!N$53,NA())</f>
        <v>677</v>
      </c>
      <c r="M50" s="173" t="e">
        <f>NA()</f>
        <v>#N/A</v>
      </c>
      <c r="N50" s="173" t="e">
        <f>NA()</f>
        <v>#N/A</v>
      </c>
      <c r="O50" s="173">
        <f>IF(ISNUMBER('実質公債費比率（分子）の構造'!O$53),'実質公債費比率（分子）の構造'!O$53,NA())</f>
        <v>632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12740</v>
      </c>
      <c r="E56" s="172"/>
      <c r="F56" s="172"/>
      <c r="G56" s="172">
        <f>'将来負担比率（分子）の構造'!J$52</f>
        <v>12726</v>
      </c>
      <c r="H56" s="172"/>
      <c r="I56" s="172"/>
      <c r="J56" s="172">
        <f>'将来負担比率（分子）の構造'!K$52</f>
        <v>12669</v>
      </c>
      <c r="K56" s="172"/>
      <c r="L56" s="172"/>
      <c r="M56" s="172">
        <f>'将来負担比率（分子）の構造'!L$52</f>
        <v>12347</v>
      </c>
      <c r="N56" s="172"/>
      <c r="O56" s="172"/>
      <c r="P56" s="172">
        <f>'将来負担比率（分子）の構造'!M$52</f>
        <v>11670</v>
      </c>
    </row>
    <row r="57" spans="1:16" x14ac:dyDescent="0.15">
      <c r="A57" s="172" t="s">
        <v>42</v>
      </c>
      <c r="B57" s="172"/>
      <c r="C57" s="172"/>
      <c r="D57" s="172">
        <f>'将来負担比率（分子）の構造'!I$51</f>
        <v>59</v>
      </c>
      <c r="E57" s="172"/>
      <c r="F57" s="172"/>
      <c r="G57" s="172">
        <f>'将来負担比率（分子）の構造'!J$51</f>
        <v>54</v>
      </c>
      <c r="H57" s="172"/>
      <c r="I57" s="172"/>
      <c r="J57" s="172">
        <f>'将来負担比率（分子）の構造'!K$51</f>
        <v>48</v>
      </c>
      <c r="K57" s="172"/>
      <c r="L57" s="172"/>
      <c r="M57" s="172">
        <f>'将来負担比率（分子）の構造'!L$51</f>
        <v>42</v>
      </c>
      <c r="N57" s="172"/>
      <c r="O57" s="172"/>
      <c r="P57" s="172">
        <f>'将来負担比率（分子）の構造'!M$51</f>
        <v>69</v>
      </c>
    </row>
    <row r="58" spans="1:16" x14ac:dyDescent="0.15">
      <c r="A58" s="172" t="s">
        <v>41</v>
      </c>
      <c r="B58" s="172"/>
      <c r="C58" s="172"/>
      <c r="D58" s="172">
        <f>'将来負担比率（分子）の構造'!I$50</f>
        <v>5410</v>
      </c>
      <c r="E58" s="172"/>
      <c r="F58" s="172"/>
      <c r="G58" s="172">
        <f>'将来負担比率（分子）の構造'!J$50</f>
        <v>5371</v>
      </c>
      <c r="H58" s="172"/>
      <c r="I58" s="172"/>
      <c r="J58" s="172">
        <f>'将来負担比率（分子）の構造'!K$50</f>
        <v>6016</v>
      </c>
      <c r="K58" s="172"/>
      <c r="L58" s="172"/>
      <c r="M58" s="172">
        <f>'将来負担比率（分子）の構造'!L$50</f>
        <v>6274</v>
      </c>
      <c r="N58" s="172"/>
      <c r="O58" s="172"/>
      <c r="P58" s="172">
        <f>'将来負担比率（分子）の構造'!M$50</f>
        <v>6956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0</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982</v>
      </c>
      <c r="C62" s="172"/>
      <c r="D62" s="172"/>
      <c r="E62" s="172">
        <f>'将来負担比率（分子）の構造'!J$45</f>
        <v>909</v>
      </c>
      <c r="F62" s="172"/>
      <c r="G62" s="172"/>
      <c r="H62" s="172">
        <f>'将来負担比率（分子）の構造'!K$45</f>
        <v>934</v>
      </c>
      <c r="I62" s="172"/>
      <c r="J62" s="172"/>
      <c r="K62" s="172">
        <f>'将来負担比率（分子）の構造'!L$45</f>
        <v>983</v>
      </c>
      <c r="L62" s="172"/>
      <c r="M62" s="172"/>
      <c r="N62" s="172">
        <f>'将来負担比率（分子）の構造'!M$45</f>
        <v>951</v>
      </c>
      <c r="O62" s="172"/>
      <c r="P62" s="172"/>
    </row>
    <row r="63" spans="1:16" x14ac:dyDescent="0.15">
      <c r="A63" s="172" t="s">
        <v>34</v>
      </c>
      <c r="B63" s="172">
        <f>'将来負担比率（分子）の構造'!I$44</f>
        <v>17</v>
      </c>
      <c r="C63" s="172"/>
      <c r="D63" s="172"/>
      <c r="E63" s="172">
        <f>'将来負担比率（分子）の構造'!J$44</f>
        <v>14</v>
      </c>
      <c r="F63" s="172"/>
      <c r="G63" s="172"/>
      <c r="H63" s="172">
        <f>'将来負担比率（分子）の構造'!K$44</f>
        <v>12</v>
      </c>
      <c r="I63" s="172"/>
      <c r="J63" s="172"/>
      <c r="K63" s="172">
        <f>'将来負担比率（分子）の構造'!L$44</f>
        <v>9</v>
      </c>
      <c r="L63" s="172"/>
      <c r="M63" s="172"/>
      <c r="N63" s="172">
        <f>'将来負担比率（分子）の構造'!M$44</f>
        <v>7</v>
      </c>
      <c r="O63" s="172"/>
      <c r="P63" s="172"/>
    </row>
    <row r="64" spans="1:16" x14ac:dyDescent="0.15">
      <c r="A64" s="172" t="s">
        <v>33</v>
      </c>
      <c r="B64" s="172">
        <f>'将来負担比率（分子）の構造'!I$43</f>
        <v>1592</v>
      </c>
      <c r="C64" s="172"/>
      <c r="D64" s="172"/>
      <c r="E64" s="172">
        <f>'将来負担比率（分子）の構造'!J$43</f>
        <v>1465</v>
      </c>
      <c r="F64" s="172"/>
      <c r="G64" s="172"/>
      <c r="H64" s="172">
        <f>'将来負担比率（分子）の構造'!K$43</f>
        <v>1449</v>
      </c>
      <c r="I64" s="172"/>
      <c r="J64" s="172"/>
      <c r="K64" s="172">
        <f>'将来負担比率（分子）の構造'!L$43</f>
        <v>1395</v>
      </c>
      <c r="L64" s="172"/>
      <c r="M64" s="172"/>
      <c r="N64" s="172">
        <f>'将来負担比率（分子）の構造'!M$43</f>
        <v>1265</v>
      </c>
      <c r="O64" s="172"/>
      <c r="P64" s="172"/>
    </row>
    <row r="65" spans="1:16" x14ac:dyDescent="0.15">
      <c r="A65" s="172" t="s">
        <v>32</v>
      </c>
      <c r="B65" s="172">
        <f>'将来負担比率（分子）の構造'!I$42</f>
        <v>310</v>
      </c>
      <c r="C65" s="172"/>
      <c r="D65" s="172"/>
      <c r="E65" s="172">
        <f>'将来負担比率（分子）の構造'!J$42</f>
        <v>285</v>
      </c>
      <c r="F65" s="172"/>
      <c r="G65" s="172"/>
      <c r="H65" s="172">
        <f>'将来負担比率（分子）の構造'!K$42</f>
        <v>261</v>
      </c>
      <c r="I65" s="172"/>
      <c r="J65" s="172"/>
      <c r="K65" s="172">
        <f>'将来負担比率（分子）の構造'!L$42</f>
        <v>236</v>
      </c>
      <c r="L65" s="172"/>
      <c r="M65" s="172"/>
      <c r="N65" s="172">
        <f>'将来負担比率（分子）の構造'!M$42</f>
        <v>147</v>
      </c>
      <c r="O65" s="172"/>
      <c r="P65" s="172"/>
    </row>
    <row r="66" spans="1:16" x14ac:dyDescent="0.15">
      <c r="A66" s="172" t="s">
        <v>31</v>
      </c>
      <c r="B66" s="172">
        <f>'将来負担比率（分子）の構造'!I$41</f>
        <v>16193</v>
      </c>
      <c r="C66" s="172"/>
      <c r="D66" s="172"/>
      <c r="E66" s="172">
        <f>'将来負担比率（分子）の構造'!J$41</f>
        <v>15678</v>
      </c>
      <c r="F66" s="172"/>
      <c r="G66" s="172"/>
      <c r="H66" s="172">
        <f>'将来負担比率（分子）の構造'!K$41</f>
        <v>15259</v>
      </c>
      <c r="I66" s="172"/>
      <c r="J66" s="172"/>
      <c r="K66" s="172">
        <f>'将来負担比率（分子）の構造'!L$41</f>
        <v>14551</v>
      </c>
      <c r="L66" s="172"/>
      <c r="M66" s="172"/>
      <c r="N66" s="172">
        <f>'将来負担比率（分子）の構造'!M$41</f>
        <v>13780</v>
      </c>
      <c r="O66" s="172"/>
      <c r="P66" s="172"/>
    </row>
    <row r="67" spans="1:16" x14ac:dyDescent="0.15">
      <c r="A67" s="172" t="s">
        <v>75</v>
      </c>
      <c r="B67" s="172" t="e">
        <f>NA()</f>
        <v>#N/A</v>
      </c>
      <c r="C67" s="172">
        <f>IF(ISNUMBER('将来負担比率（分子）の構造'!I$53), IF('将来負担比率（分子）の構造'!I$53 &lt; 0, 0, '将来負担比率（分子）の構造'!I$53), NA())</f>
        <v>886</v>
      </c>
      <c r="D67" s="172" t="e">
        <f>NA()</f>
        <v>#N/A</v>
      </c>
      <c r="E67" s="172" t="e">
        <f>NA()</f>
        <v>#N/A</v>
      </c>
      <c r="F67" s="172">
        <f>IF(ISNUMBER('将来負担比率（分子）の構造'!J$53), IF('将来負担比率（分子）の構造'!J$53 &lt; 0, 0, '将来負担比率（分子）の構造'!J$53), NA())</f>
        <v>201</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1967</v>
      </c>
      <c r="C72" s="176">
        <f>基金残高に係る経年分析!G55</f>
        <v>2190</v>
      </c>
      <c r="D72" s="176">
        <f>基金残高に係る経年分析!H55</f>
        <v>2250</v>
      </c>
    </row>
    <row r="73" spans="1:16" x14ac:dyDescent="0.15">
      <c r="A73" s="175" t="s">
        <v>78</v>
      </c>
      <c r="B73" s="176">
        <f>基金残高に係る経年分析!F56</f>
        <v>2585</v>
      </c>
      <c r="C73" s="176">
        <f>基金残高に係る経年分析!G56</f>
        <v>2640</v>
      </c>
      <c r="D73" s="176">
        <f>基金残高に係る経年分析!H56</f>
        <v>2737</v>
      </c>
    </row>
    <row r="74" spans="1:16" x14ac:dyDescent="0.15">
      <c r="A74" s="175" t="s">
        <v>79</v>
      </c>
      <c r="B74" s="176">
        <f>基金残高に係る経年分析!F57</f>
        <v>970</v>
      </c>
      <c r="C74" s="176">
        <f>基金残高に係る経年分析!G57</f>
        <v>969</v>
      </c>
      <c r="D74" s="176">
        <f>基金残高に係る経年分析!H57</f>
        <v>1466</v>
      </c>
    </row>
  </sheetData>
  <sheetProtection algorithmName="SHA-512" hashValue="dTIUr9iIOaHFyf8cawyrBmVP6581+BBwB79EBrDmdB+xW0oAiq3DWaBYqUKFOss1Y9K5Mpex4JvAhn+lqYf1cA==" saltValue="BNAf7PQZ0B7ho8JhxF5Y0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227</v>
      </c>
      <c r="C5" s="653"/>
      <c r="D5" s="653"/>
      <c r="E5" s="653"/>
      <c r="F5" s="653"/>
      <c r="G5" s="653"/>
      <c r="H5" s="653"/>
      <c r="I5" s="653"/>
      <c r="J5" s="653"/>
      <c r="K5" s="653"/>
      <c r="L5" s="653"/>
      <c r="M5" s="653"/>
      <c r="N5" s="653"/>
      <c r="O5" s="653"/>
      <c r="P5" s="653"/>
      <c r="Q5" s="654"/>
      <c r="R5" s="655">
        <v>726478</v>
      </c>
      <c r="S5" s="656"/>
      <c r="T5" s="656"/>
      <c r="U5" s="656"/>
      <c r="V5" s="656"/>
      <c r="W5" s="656"/>
      <c r="X5" s="656"/>
      <c r="Y5" s="657"/>
      <c r="Z5" s="658">
        <v>6.3</v>
      </c>
      <c r="AA5" s="658"/>
      <c r="AB5" s="658"/>
      <c r="AC5" s="658"/>
      <c r="AD5" s="659">
        <v>726478</v>
      </c>
      <c r="AE5" s="659"/>
      <c r="AF5" s="659"/>
      <c r="AG5" s="659"/>
      <c r="AH5" s="659"/>
      <c r="AI5" s="659"/>
      <c r="AJ5" s="659"/>
      <c r="AK5" s="659"/>
      <c r="AL5" s="660">
        <v>11.7</v>
      </c>
      <c r="AM5" s="661"/>
      <c r="AN5" s="661"/>
      <c r="AO5" s="662"/>
      <c r="AP5" s="652" t="s">
        <v>228</v>
      </c>
      <c r="AQ5" s="653"/>
      <c r="AR5" s="653"/>
      <c r="AS5" s="653"/>
      <c r="AT5" s="653"/>
      <c r="AU5" s="653"/>
      <c r="AV5" s="653"/>
      <c r="AW5" s="653"/>
      <c r="AX5" s="653"/>
      <c r="AY5" s="653"/>
      <c r="AZ5" s="653"/>
      <c r="BA5" s="653"/>
      <c r="BB5" s="653"/>
      <c r="BC5" s="653"/>
      <c r="BD5" s="653"/>
      <c r="BE5" s="653"/>
      <c r="BF5" s="654"/>
      <c r="BG5" s="666">
        <v>726478</v>
      </c>
      <c r="BH5" s="667"/>
      <c r="BI5" s="667"/>
      <c r="BJ5" s="667"/>
      <c r="BK5" s="667"/>
      <c r="BL5" s="667"/>
      <c r="BM5" s="667"/>
      <c r="BN5" s="668"/>
      <c r="BO5" s="669">
        <v>100</v>
      </c>
      <c r="BP5" s="669"/>
      <c r="BQ5" s="669"/>
      <c r="BR5" s="669"/>
      <c r="BS5" s="670" t="s">
        <v>128</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130016</v>
      </c>
      <c r="S6" s="667"/>
      <c r="T6" s="667"/>
      <c r="U6" s="667"/>
      <c r="V6" s="667"/>
      <c r="W6" s="667"/>
      <c r="X6" s="667"/>
      <c r="Y6" s="668"/>
      <c r="Z6" s="669">
        <v>1.1000000000000001</v>
      </c>
      <c r="AA6" s="669"/>
      <c r="AB6" s="669"/>
      <c r="AC6" s="669"/>
      <c r="AD6" s="670">
        <v>130016</v>
      </c>
      <c r="AE6" s="670"/>
      <c r="AF6" s="670"/>
      <c r="AG6" s="670"/>
      <c r="AH6" s="670"/>
      <c r="AI6" s="670"/>
      <c r="AJ6" s="670"/>
      <c r="AK6" s="670"/>
      <c r="AL6" s="671">
        <v>2.1</v>
      </c>
      <c r="AM6" s="672"/>
      <c r="AN6" s="672"/>
      <c r="AO6" s="673"/>
      <c r="AP6" s="663" t="s">
        <v>233</v>
      </c>
      <c r="AQ6" s="664"/>
      <c r="AR6" s="664"/>
      <c r="AS6" s="664"/>
      <c r="AT6" s="664"/>
      <c r="AU6" s="664"/>
      <c r="AV6" s="664"/>
      <c r="AW6" s="664"/>
      <c r="AX6" s="664"/>
      <c r="AY6" s="664"/>
      <c r="AZ6" s="664"/>
      <c r="BA6" s="664"/>
      <c r="BB6" s="664"/>
      <c r="BC6" s="664"/>
      <c r="BD6" s="664"/>
      <c r="BE6" s="664"/>
      <c r="BF6" s="665"/>
      <c r="BG6" s="666">
        <v>726478</v>
      </c>
      <c r="BH6" s="667"/>
      <c r="BI6" s="667"/>
      <c r="BJ6" s="667"/>
      <c r="BK6" s="667"/>
      <c r="BL6" s="667"/>
      <c r="BM6" s="667"/>
      <c r="BN6" s="668"/>
      <c r="BO6" s="669">
        <v>100</v>
      </c>
      <c r="BP6" s="669"/>
      <c r="BQ6" s="669"/>
      <c r="BR6" s="669"/>
      <c r="BS6" s="670" t="s">
        <v>128</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82873</v>
      </c>
      <c r="CS6" s="667"/>
      <c r="CT6" s="667"/>
      <c r="CU6" s="667"/>
      <c r="CV6" s="667"/>
      <c r="CW6" s="667"/>
      <c r="CX6" s="667"/>
      <c r="CY6" s="668"/>
      <c r="CZ6" s="660">
        <v>0.8</v>
      </c>
      <c r="DA6" s="661"/>
      <c r="DB6" s="661"/>
      <c r="DC6" s="680"/>
      <c r="DD6" s="675" t="s">
        <v>128</v>
      </c>
      <c r="DE6" s="667"/>
      <c r="DF6" s="667"/>
      <c r="DG6" s="667"/>
      <c r="DH6" s="667"/>
      <c r="DI6" s="667"/>
      <c r="DJ6" s="667"/>
      <c r="DK6" s="667"/>
      <c r="DL6" s="667"/>
      <c r="DM6" s="667"/>
      <c r="DN6" s="667"/>
      <c r="DO6" s="667"/>
      <c r="DP6" s="668"/>
      <c r="DQ6" s="675">
        <v>82873</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390</v>
      </c>
      <c r="S7" s="667"/>
      <c r="T7" s="667"/>
      <c r="U7" s="667"/>
      <c r="V7" s="667"/>
      <c r="W7" s="667"/>
      <c r="X7" s="667"/>
      <c r="Y7" s="668"/>
      <c r="Z7" s="669">
        <v>0</v>
      </c>
      <c r="AA7" s="669"/>
      <c r="AB7" s="669"/>
      <c r="AC7" s="669"/>
      <c r="AD7" s="670">
        <v>390</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306251</v>
      </c>
      <c r="BH7" s="667"/>
      <c r="BI7" s="667"/>
      <c r="BJ7" s="667"/>
      <c r="BK7" s="667"/>
      <c r="BL7" s="667"/>
      <c r="BM7" s="667"/>
      <c r="BN7" s="668"/>
      <c r="BO7" s="669">
        <v>42.2</v>
      </c>
      <c r="BP7" s="669"/>
      <c r="BQ7" s="669"/>
      <c r="BR7" s="669"/>
      <c r="BS7" s="670" t="s">
        <v>128</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2176569</v>
      </c>
      <c r="CS7" s="667"/>
      <c r="CT7" s="667"/>
      <c r="CU7" s="667"/>
      <c r="CV7" s="667"/>
      <c r="CW7" s="667"/>
      <c r="CX7" s="667"/>
      <c r="CY7" s="668"/>
      <c r="CZ7" s="669">
        <v>20.100000000000001</v>
      </c>
      <c r="DA7" s="669"/>
      <c r="DB7" s="669"/>
      <c r="DC7" s="669"/>
      <c r="DD7" s="675">
        <v>60979</v>
      </c>
      <c r="DE7" s="667"/>
      <c r="DF7" s="667"/>
      <c r="DG7" s="667"/>
      <c r="DH7" s="667"/>
      <c r="DI7" s="667"/>
      <c r="DJ7" s="667"/>
      <c r="DK7" s="667"/>
      <c r="DL7" s="667"/>
      <c r="DM7" s="667"/>
      <c r="DN7" s="667"/>
      <c r="DO7" s="667"/>
      <c r="DP7" s="668"/>
      <c r="DQ7" s="675">
        <v>2005938</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1948</v>
      </c>
      <c r="S8" s="667"/>
      <c r="T8" s="667"/>
      <c r="U8" s="667"/>
      <c r="V8" s="667"/>
      <c r="W8" s="667"/>
      <c r="X8" s="667"/>
      <c r="Y8" s="668"/>
      <c r="Z8" s="669">
        <v>0</v>
      </c>
      <c r="AA8" s="669"/>
      <c r="AB8" s="669"/>
      <c r="AC8" s="669"/>
      <c r="AD8" s="670">
        <v>1948</v>
      </c>
      <c r="AE8" s="670"/>
      <c r="AF8" s="670"/>
      <c r="AG8" s="670"/>
      <c r="AH8" s="670"/>
      <c r="AI8" s="670"/>
      <c r="AJ8" s="670"/>
      <c r="AK8" s="670"/>
      <c r="AL8" s="671">
        <v>0</v>
      </c>
      <c r="AM8" s="672"/>
      <c r="AN8" s="672"/>
      <c r="AO8" s="673"/>
      <c r="AP8" s="663" t="s">
        <v>239</v>
      </c>
      <c r="AQ8" s="664"/>
      <c r="AR8" s="664"/>
      <c r="AS8" s="664"/>
      <c r="AT8" s="664"/>
      <c r="AU8" s="664"/>
      <c r="AV8" s="664"/>
      <c r="AW8" s="664"/>
      <c r="AX8" s="664"/>
      <c r="AY8" s="664"/>
      <c r="AZ8" s="664"/>
      <c r="BA8" s="664"/>
      <c r="BB8" s="664"/>
      <c r="BC8" s="664"/>
      <c r="BD8" s="664"/>
      <c r="BE8" s="664"/>
      <c r="BF8" s="665"/>
      <c r="BG8" s="666">
        <v>12768</v>
      </c>
      <c r="BH8" s="667"/>
      <c r="BI8" s="667"/>
      <c r="BJ8" s="667"/>
      <c r="BK8" s="667"/>
      <c r="BL8" s="667"/>
      <c r="BM8" s="667"/>
      <c r="BN8" s="668"/>
      <c r="BO8" s="669">
        <v>1.8</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1905009</v>
      </c>
      <c r="CS8" s="667"/>
      <c r="CT8" s="667"/>
      <c r="CU8" s="667"/>
      <c r="CV8" s="667"/>
      <c r="CW8" s="667"/>
      <c r="CX8" s="667"/>
      <c r="CY8" s="668"/>
      <c r="CZ8" s="669">
        <v>17.600000000000001</v>
      </c>
      <c r="DA8" s="669"/>
      <c r="DB8" s="669"/>
      <c r="DC8" s="669"/>
      <c r="DD8" s="675">
        <v>50910</v>
      </c>
      <c r="DE8" s="667"/>
      <c r="DF8" s="667"/>
      <c r="DG8" s="667"/>
      <c r="DH8" s="667"/>
      <c r="DI8" s="667"/>
      <c r="DJ8" s="667"/>
      <c r="DK8" s="667"/>
      <c r="DL8" s="667"/>
      <c r="DM8" s="667"/>
      <c r="DN8" s="667"/>
      <c r="DO8" s="667"/>
      <c r="DP8" s="668"/>
      <c r="DQ8" s="675">
        <v>1063064</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2267</v>
      </c>
      <c r="S9" s="667"/>
      <c r="T9" s="667"/>
      <c r="U9" s="667"/>
      <c r="V9" s="667"/>
      <c r="W9" s="667"/>
      <c r="X9" s="667"/>
      <c r="Y9" s="668"/>
      <c r="Z9" s="669">
        <v>0</v>
      </c>
      <c r="AA9" s="669"/>
      <c r="AB9" s="669"/>
      <c r="AC9" s="669"/>
      <c r="AD9" s="670">
        <v>2267</v>
      </c>
      <c r="AE9" s="670"/>
      <c r="AF9" s="670"/>
      <c r="AG9" s="670"/>
      <c r="AH9" s="670"/>
      <c r="AI9" s="670"/>
      <c r="AJ9" s="670"/>
      <c r="AK9" s="670"/>
      <c r="AL9" s="671">
        <v>0</v>
      </c>
      <c r="AM9" s="672"/>
      <c r="AN9" s="672"/>
      <c r="AO9" s="673"/>
      <c r="AP9" s="663" t="s">
        <v>242</v>
      </c>
      <c r="AQ9" s="664"/>
      <c r="AR9" s="664"/>
      <c r="AS9" s="664"/>
      <c r="AT9" s="664"/>
      <c r="AU9" s="664"/>
      <c r="AV9" s="664"/>
      <c r="AW9" s="664"/>
      <c r="AX9" s="664"/>
      <c r="AY9" s="664"/>
      <c r="AZ9" s="664"/>
      <c r="BA9" s="664"/>
      <c r="BB9" s="664"/>
      <c r="BC9" s="664"/>
      <c r="BD9" s="664"/>
      <c r="BE9" s="664"/>
      <c r="BF9" s="665"/>
      <c r="BG9" s="666">
        <v>249997</v>
      </c>
      <c r="BH9" s="667"/>
      <c r="BI9" s="667"/>
      <c r="BJ9" s="667"/>
      <c r="BK9" s="667"/>
      <c r="BL9" s="667"/>
      <c r="BM9" s="667"/>
      <c r="BN9" s="668"/>
      <c r="BO9" s="669">
        <v>34.4</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1046599</v>
      </c>
      <c r="CS9" s="667"/>
      <c r="CT9" s="667"/>
      <c r="CU9" s="667"/>
      <c r="CV9" s="667"/>
      <c r="CW9" s="667"/>
      <c r="CX9" s="667"/>
      <c r="CY9" s="668"/>
      <c r="CZ9" s="669">
        <v>9.6</v>
      </c>
      <c r="DA9" s="669"/>
      <c r="DB9" s="669"/>
      <c r="DC9" s="669"/>
      <c r="DD9" s="675">
        <v>209200</v>
      </c>
      <c r="DE9" s="667"/>
      <c r="DF9" s="667"/>
      <c r="DG9" s="667"/>
      <c r="DH9" s="667"/>
      <c r="DI9" s="667"/>
      <c r="DJ9" s="667"/>
      <c r="DK9" s="667"/>
      <c r="DL9" s="667"/>
      <c r="DM9" s="667"/>
      <c r="DN9" s="667"/>
      <c r="DO9" s="667"/>
      <c r="DP9" s="668"/>
      <c r="DQ9" s="675">
        <v>737685</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26860</v>
      </c>
      <c r="BH10" s="667"/>
      <c r="BI10" s="667"/>
      <c r="BJ10" s="667"/>
      <c r="BK10" s="667"/>
      <c r="BL10" s="667"/>
      <c r="BM10" s="667"/>
      <c r="BN10" s="668"/>
      <c r="BO10" s="669">
        <v>3.7</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t="s">
        <v>128</v>
      </c>
      <c r="CS10" s="667"/>
      <c r="CT10" s="667"/>
      <c r="CU10" s="667"/>
      <c r="CV10" s="667"/>
      <c r="CW10" s="667"/>
      <c r="CX10" s="667"/>
      <c r="CY10" s="668"/>
      <c r="CZ10" s="669" t="s">
        <v>128</v>
      </c>
      <c r="DA10" s="669"/>
      <c r="DB10" s="669"/>
      <c r="DC10" s="669"/>
      <c r="DD10" s="675" t="s">
        <v>128</v>
      </c>
      <c r="DE10" s="667"/>
      <c r="DF10" s="667"/>
      <c r="DG10" s="667"/>
      <c r="DH10" s="667"/>
      <c r="DI10" s="667"/>
      <c r="DJ10" s="667"/>
      <c r="DK10" s="667"/>
      <c r="DL10" s="667"/>
      <c r="DM10" s="667"/>
      <c r="DN10" s="667"/>
      <c r="DO10" s="667"/>
      <c r="DP10" s="668"/>
      <c r="DQ10" s="675" t="s">
        <v>128</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225353</v>
      </c>
      <c r="S11" s="667"/>
      <c r="T11" s="667"/>
      <c r="U11" s="667"/>
      <c r="V11" s="667"/>
      <c r="W11" s="667"/>
      <c r="X11" s="667"/>
      <c r="Y11" s="668"/>
      <c r="Z11" s="671">
        <v>2</v>
      </c>
      <c r="AA11" s="672"/>
      <c r="AB11" s="672"/>
      <c r="AC11" s="684"/>
      <c r="AD11" s="675">
        <v>225353</v>
      </c>
      <c r="AE11" s="667"/>
      <c r="AF11" s="667"/>
      <c r="AG11" s="667"/>
      <c r="AH11" s="667"/>
      <c r="AI11" s="667"/>
      <c r="AJ11" s="667"/>
      <c r="AK11" s="668"/>
      <c r="AL11" s="671">
        <v>3.6</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16626</v>
      </c>
      <c r="BH11" s="667"/>
      <c r="BI11" s="667"/>
      <c r="BJ11" s="667"/>
      <c r="BK11" s="667"/>
      <c r="BL11" s="667"/>
      <c r="BM11" s="667"/>
      <c r="BN11" s="668"/>
      <c r="BO11" s="669">
        <v>2.2999999999999998</v>
      </c>
      <c r="BP11" s="669"/>
      <c r="BQ11" s="669"/>
      <c r="BR11" s="669"/>
      <c r="BS11" s="670" t="s">
        <v>128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904348</v>
      </c>
      <c r="CS11" s="667"/>
      <c r="CT11" s="667"/>
      <c r="CU11" s="667"/>
      <c r="CV11" s="667"/>
      <c r="CW11" s="667"/>
      <c r="CX11" s="667"/>
      <c r="CY11" s="668"/>
      <c r="CZ11" s="669">
        <v>8.3000000000000007</v>
      </c>
      <c r="DA11" s="669"/>
      <c r="DB11" s="669"/>
      <c r="DC11" s="669"/>
      <c r="DD11" s="675">
        <v>366652</v>
      </c>
      <c r="DE11" s="667"/>
      <c r="DF11" s="667"/>
      <c r="DG11" s="667"/>
      <c r="DH11" s="667"/>
      <c r="DI11" s="667"/>
      <c r="DJ11" s="667"/>
      <c r="DK11" s="667"/>
      <c r="DL11" s="667"/>
      <c r="DM11" s="667"/>
      <c r="DN11" s="667"/>
      <c r="DO11" s="667"/>
      <c r="DP11" s="668"/>
      <c r="DQ11" s="675">
        <v>395849</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321283</v>
      </c>
      <c r="BH12" s="667"/>
      <c r="BI12" s="667"/>
      <c r="BJ12" s="667"/>
      <c r="BK12" s="667"/>
      <c r="BL12" s="667"/>
      <c r="BM12" s="667"/>
      <c r="BN12" s="668"/>
      <c r="BO12" s="669">
        <v>44.2</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439770</v>
      </c>
      <c r="CS12" s="667"/>
      <c r="CT12" s="667"/>
      <c r="CU12" s="667"/>
      <c r="CV12" s="667"/>
      <c r="CW12" s="667"/>
      <c r="CX12" s="667"/>
      <c r="CY12" s="668"/>
      <c r="CZ12" s="669">
        <v>4.0999999999999996</v>
      </c>
      <c r="DA12" s="669"/>
      <c r="DB12" s="669"/>
      <c r="DC12" s="669"/>
      <c r="DD12" s="675">
        <v>24803</v>
      </c>
      <c r="DE12" s="667"/>
      <c r="DF12" s="667"/>
      <c r="DG12" s="667"/>
      <c r="DH12" s="667"/>
      <c r="DI12" s="667"/>
      <c r="DJ12" s="667"/>
      <c r="DK12" s="667"/>
      <c r="DL12" s="667"/>
      <c r="DM12" s="667"/>
      <c r="DN12" s="667"/>
      <c r="DO12" s="667"/>
      <c r="DP12" s="668"/>
      <c r="DQ12" s="675">
        <v>348330</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314334</v>
      </c>
      <c r="BH13" s="667"/>
      <c r="BI13" s="667"/>
      <c r="BJ13" s="667"/>
      <c r="BK13" s="667"/>
      <c r="BL13" s="667"/>
      <c r="BM13" s="667"/>
      <c r="BN13" s="668"/>
      <c r="BO13" s="669">
        <v>43.3</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1201997</v>
      </c>
      <c r="CS13" s="667"/>
      <c r="CT13" s="667"/>
      <c r="CU13" s="667"/>
      <c r="CV13" s="667"/>
      <c r="CW13" s="667"/>
      <c r="CX13" s="667"/>
      <c r="CY13" s="668"/>
      <c r="CZ13" s="669">
        <v>11.1</v>
      </c>
      <c r="DA13" s="669"/>
      <c r="DB13" s="669"/>
      <c r="DC13" s="669"/>
      <c r="DD13" s="675">
        <v>822572</v>
      </c>
      <c r="DE13" s="667"/>
      <c r="DF13" s="667"/>
      <c r="DG13" s="667"/>
      <c r="DH13" s="667"/>
      <c r="DI13" s="667"/>
      <c r="DJ13" s="667"/>
      <c r="DK13" s="667"/>
      <c r="DL13" s="667"/>
      <c r="DM13" s="667"/>
      <c r="DN13" s="667"/>
      <c r="DO13" s="667"/>
      <c r="DP13" s="668"/>
      <c r="DQ13" s="675">
        <v>404052</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v>15</v>
      </c>
      <c r="S14" s="667"/>
      <c r="T14" s="667"/>
      <c r="U14" s="667"/>
      <c r="V14" s="667"/>
      <c r="W14" s="667"/>
      <c r="X14" s="667"/>
      <c r="Y14" s="668"/>
      <c r="Z14" s="669">
        <v>0</v>
      </c>
      <c r="AA14" s="669"/>
      <c r="AB14" s="669"/>
      <c r="AC14" s="669"/>
      <c r="AD14" s="670">
        <v>15</v>
      </c>
      <c r="AE14" s="670"/>
      <c r="AF14" s="670"/>
      <c r="AG14" s="670"/>
      <c r="AH14" s="670"/>
      <c r="AI14" s="670"/>
      <c r="AJ14" s="670"/>
      <c r="AK14" s="670"/>
      <c r="AL14" s="671">
        <v>0</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35007</v>
      </c>
      <c r="BH14" s="667"/>
      <c r="BI14" s="667"/>
      <c r="BJ14" s="667"/>
      <c r="BK14" s="667"/>
      <c r="BL14" s="667"/>
      <c r="BM14" s="667"/>
      <c r="BN14" s="668"/>
      <c r="BO14" s="669">
        <v>4.8</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437615</v>
      </c>
      <c r="CS14" s="667"/>
      <c r="CT14" s="667"/>
      <c r="CU14" s="667"/>
      <c r="CV14" s="667"/>
      <c r="CW14" s="667"/>
      <c r="CX14" s="667"/>
      <c r="CY14" s="668"/>
      <c r="CZ14" s="669">
        <v>4</v>
      </c>
      <c r="DA14" s="669"/>
      <c r="DB14" s="669"/>
      <c r="DC14" s="669"/>
      <c r="DD14" s="675">
        <v>77898</v>
      </c>
      <c r="DE14" s="667"/>
      <c r="DF14" s="667"/>
      <c r="DG14" s="667"/>
      <c r="DH14" s="667"/>
      <c r="DI14" s="667"/>
      <c r="DJ14" s="667"/>
      <c r="DK14" s="667"/>
      <c r="DL14" s="667"/>
      <c r="DM14" s="667"/>
      <c r="DN14" s="667"/>
      <c r="DO14" s="667"/>
      <c r="DP14" s="668"/>
      <c r="DQ14" s="675">
        <v>365353</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63937</v>
      </c>
      <c r="BH15" s="667"/>
      <c r="BI15" s="667"/>
      <c r="BJ15" s="667"/>
      <c r="BK15" s="667"/>
      <c r="BL15" s="667"/>
      <c r="BM15" s="667"/>
      <c r="BN15" s="668"/>
      <c r="BO15" s="669">
        <v>8.8000000000000007</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744754</v>
      </c>
      <c r="CS15" s="667"/>
      <c r="CT15" s="667"/>
      <c r="CU15" s="667"/>
      <c r="CV15" s="667"/>
      <c r="CW15" s="667"/>
      <c r="CX15" s="667"/>
      <c r="CY15" s="668"/>
      <c r="CZ15" s="669">
        <v>6.9</v>
      </c>
      <c r="DA15" s="669"/>
      <c r="DB15" s="669"/>
      <c r="DC15" s="669"/>
      <c r="DD15" s="675">
        <v>63411</v>
      </c>
      <c r="DE15" s="667"/>
      <c r="DF15" s="667"/>
      <c r="DG15" s="667"/>
      <c r="DH15" s="667"/>
      <c r="DI15" s="667"/>
      <c r="DJ15" s="667"/>
      <c r="DK15" s="667"/>
      <c r="DL15" s="667"/>
      <c r="DM15" s="667"/>
      <c r="DN15" s="667"/>
      <c r="DO15" s="667"/>
      <c r="DP15" s="668"/>
      <c r="DQ15" s="675">
        <v>646383</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3883</v>
      </c>
      <c r="S16" s="667"/>
      <c r="T16" s="667"/>
      <c r="U16" s="667"/>
      <c r="V16" s="667"/>
      <c r="W16" s="667"/>
      <c r="X16" s="667"/>
      <c r="Y16" s="668"/>
      <c r="Z16" s="669">
        <v>0</v>
      </c>
      <c r="AA16" s="669"/>
      <c r="AB16" s="669"/>
      <c r="AC16" s="669"/>
      <c r="AD16" s="670">
        <v>3883</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66776</v>
      </c>
      <c r="CS16" s="667"/>
      <c r="CT16" s="667"/>
      <c r="CU16" s="667"/>
      <c r="CV16" s="667"/>
      <c r="CW16" s="667"/>
      <c r="CX16" s="667"/>
      <c r="CY16" s="668"/>
      <c r="CZ16" s="669">
        <v>0.6</v>
      </c>
      <c r="DA16" s="669"/>
      <c r="DB16" s="669"/>
      <c r="DC16" s="669"/>
      <c r="DD16" s="675" t="s">
        <v>128</v>
      </c>
      <c r="DE16" s="667"/>
      <c r="DF16" s="667"/>
      <c r="DG16" s="667"/>
      <c r="DH16" s="667"/>
      <c r="DI16" s="667"/>
      <c r="DJ16" s="667"/>
      <c r="DK16" s="667"/>
      <c r="DL16" s="667"/>
      <c r="DM16" s="667"/>
      <c r="DN16" s="667"/>
      <c r="DO16" s="667"/>
      <c r="DP16" s="668"/>
      <c r="DQ16" s="675">
        <v>9671</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8959</v>
      </c>
      <c r="S17" s="667"/>
      <c r="T17" s="667"/>
      <c r="U17" s="667"/>
      <c r="V17" s="667"/>
      <c r="W17" s="667"/>
      <c r="X17" s="667"/>
      <c r="Y17" s="668"/>
      <c r="Z17" s="669">
        <v>0.1</v>
      </c>
      <c r="AA17" s="669"/>
      <c r="AB17" s="669"/>
      <c r="AC17" s="669"/>
      <c r="AD17" s="670">
        <v>8959</v>
      </c>
      <c r="AE17" s="670"/>
      <c r="AF17" s="670"/>
      <c r="AG17" s="670"/>
      <c r="AH17" s="670"/>
      <c r="AI17" s="670"/>
      <c r="AJ17" s="670"/>
      <c r="AK17" s="670"/>
      <c r="AL17" s="671">
        <v>0.1</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1843058</v>
      </c>
      <c r="CS17" s="667"/>
      <c r="CT17" s="667"/>
      <c r="CU17" s="667"/>
      <c r="CV17" s="667"/>
      <c r="CW17" s="667"/>
      <c r="CX17" s="667"/>
      <c r="CY17" s="668"/>
      <c r="CZ17" s="669">
        <v>17</v>
      </c>
      <c r="DA17" s="669"/>
      <c r="DB17" s="669"/>
      <c r="DC17" s="669"/>
      <c r="DD17" s="675" t="s">
        <v>128</v>
      </c>
      <c r="DE17" s="667"/>
      <c r="DF17" s="667"/>
      <c r="DG17" s="667"/>
      <c r="DH17" s="667"/>
      <c r="DI17" s="667"/>
      <c r="DJ17" s="667"/>
      <c r="DK17" s="667"/>
      <c r="DL17" s="667"/>
      <c r="DM17" s="667"/>
      <c r="DN17" s="667"/>
      <c r="DO17" s="667"/>
      <c r="DP17" s="668"/>
      <c r="DQ17" s="675">
        <v>1835631</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11993</v>
      </c>
      <c r="S18" s="667"/>
      <c r="T18" s="667"/>
      <c r="U18" s="667"/>
      <c r="V18" s="667"/>
      <c r="W18" s="667"/>
      <c r="X18" s="667"/>
      <c r="Y18" s="668"/>
      <c r="Z18" s="669">
        <v>0.1</v>
      </c>
      <c r="AA18" s="669"/>
      <c r="AB18" s="669"/>
      <c r="AC18" s="669"/>
      <c r="AD18" s="670">
        <v>11993</v>
      </c>
      <c r="AE18" s="670"/>
      <c r="AF18" s="670"/>
      <c r="AG18" s="670"/>
      <c r="AH18" s="670"/>
      <c r="AI18" s="670"/>
      <c r="AJ18" s="670"/>
      <c r="AK18" s="670"/>
      <c r="AL18" s="671">
        <v>0.20000000298023224</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2932</v>
      </c>
      <c r="S19" s="667"/>
      <c r="T19" s="667"/>
      <c r="U19" s="667"/>
      <c r="V19" s="667"/>
      <c r="W19" s="667"/>
      <c r="X19" s="667"/>
      <c r="Y19" s="668"/>
      <c r="Z19" s="669">
        <v>0</v>
      </c>
      <c r="AA19" s="669"/>
      <c r="AB19" s="669"/>
      <c r="AC19" s="669"/>
      <c r="AD19" s="670">
        <v>2932</v>
      </c>
      <c r="AE19" s="670"/>
      <c r="AF19" s="670"/>
      <c r="AG19" s="670"/>
      <c r="AH19" s="670"/>
      <c r="AI19" s="670"/>
      <c r="AJ19" s="670"/>
      <c r="AK19" s="670"/>
      <c r="AL19" s="671">
        <v>0</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128</v>
      </c>
      <c r="BH19" s="667"/>
      <c r="BI19" s="667"/>
      <c r="BJ19" s="667"/>
      <c r="BK19" s="667"/>
      <c r="BL19" s="667"/>
      <c r="BM19" s="667"/>
      <c r="BN19" s="668"/>
      <c r="BO19" s="669" t="s">
        <v>128</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1071</v>
      </c>
      <c r="S20" s="667"/>
      <c r="T20" s="667"/>
      <c r="U20" s="667"/>
      <c r="V20" s="667"/>
      <c r="W20" s="667"/>
      <c r="X20" s="667"/>
      <c r="Y20" s="668"/>
      <c r="Z20" s="669">
        <v>0</v>
      </c>
      <c r="AA20" s="669"/>
      <c r="AB20" s="669"/>
      <c r="AC20" s="669"/>
      <c r="AD20" s="670">
        <v>1071</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128</v>
      </c>
      <c r="BH20" s="667"/>
      <c r="BI20" s="667"/>
      <c r="BJ20" s="667"/>
      <c r="BK20" s="667"/>
      <c r="BL20" s="667"/>
      <c r="BM20" s="667"/>
      <c r="BN20" s="668"/>
      <c r="BO20" s="669" t="s">
        <v>128</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10849368</v>
      </c>
      <c r="CS20" s="667"/>
      <c r="CT20" s="667"/>
      <c r="CU20" s="667"/>
      <c r="CV20" s="667"/>
      <c r="CW20" s="667"/>
      <c r="CX20" s="667"/>
      <c r="CY20" s="668"/>
      <c r="CZ20" s="669">
        <v>100</v>
      </c>
      <c r="DA20" s="669"/>
      <c r="DB20" s="669"/>
      <c r="DC20" s="669"/>
      <c r="DD20" s="675">
        <v>1676425</v>
      </c>
      <c r="DE20" s="667"/>
      <c r="DF20" s="667"/>
      <c r="DG20" s="667"/>
      <c r="DH20" s="667"/>
      <c r="DI20" s="667"/>
      <c r="DJ20" s="667"/>
      <c r="DK20" s="667"/>
      <c r="DL20" s="667"/>
      <c r="DM20" s="667"/>
      <c r="DN20" s="667"/>
      <c r="DO20" s="667"/>
      <c r="DP20" s="668"/>
      <c r="DQ20" s="675">
        <v>7894829</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667</v>
      </c>
      <c r="S21" s="667"/>
      <c r="T21" s="667"/>
      <c r="U21" s="667"/>
      <c r="V21" s="667"/>
      <c r="W21" s="667"/>
      <c r="X21" s="667"/>
      <c r="Y21" s="668"/>
      <c r="Z21" s="669">
        <v>0</v>
      </c>
      <c r="AA21" s="669"/>
      <c r="AB21" s="669"/>
      <c r="AC21" s="669"/>
      <c r="AD21" s="670">
        <v>667</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279</v>
      </c>
      <c r="C22" s="705"/>
      <c r="D22" s="705"/>
      <c r="E22" s="705"/>
      <c r="F22" s="705"/>
      <c r="G22" s="705"/>
      <c r="H22" s="705"/>
      <c r="I22" s="705"/>
      <c r="J22" s="705"/>
      <c r="K22" s="705"/>
      <c r="L22" s="705"/>
      <c r="M22" s="705"/>
      <c r="N22" s="705"/>
      <c r="O22" s="705"/>
      <c r="P22" s="705"/>
      <c r="Q22" s="706"/>
      <c r="R22" s="666">
        <v>7323</v>
      </c>
      <c r="S22" s="667"/>
      <c r="T22" s="667"/>
      <c r="U22" s="667"/>
      <c r="V22" s="667"/>
      <c r="W22" s="667"/>
      <c r="X22" s="667"/>
      <c r="Y22" s="668"/>
      <c r="Z22" s="669">
        <v>0.1</v>
      </c>
      <c r="AA22" s="669"/>
      <c r="AB22" s="669"/>
      <c r="AC22" s="669"/>
      <c r="AD22" s="670">
        <v>7323</v>
      </c>
      <c r="AE22" s="670"/>
      <c r="AF22" s="670"/>
      <c r="AG22" s="670"/>
      <c r="AH22" s="670"/>
      <c r="AI22" s="670"/>
      <c r="AJ22" s="670"/>
      <c r="AK22" s="670"/>
      <c r="AL22" s="671">
        <v>0.10000000149011612</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5817291</v>
      </c>
      <c r="S23" s="667"/>
      <c r="T23" s="667"/>
      <c r="U23" s="667"/>
      <c r="V23" s="667"/>
      <c r="W23" s="667"/>
      <c r="X23" s="667"/>
      <c r="Y23" s="668"/>
      <c r="Z23" s="669">
        <v>50.6</v>
      </c>
      <c r="AA23" s="669"/>
      <c r="AB23" s="669"/>
      <c r="AC23" s="669"/>
      <c r="AD23" s="670">
        <v>5073792</v>
      </c>
      <c r="AE23" s="670"/>
      <c r="AF23" s="670"/>
      <c r="AG23" s="670"/>
      <c r="AH23" s="670"/>
      <c r="AI23" s="670"/>
      <c r="AJ23" s="670"/>
      <c r="AK23" s="670"/>
      <c r="AL23" s="671">
        <v>81.5</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5073792</v>
      </c>
      <c r="S24" s="667"/>
      <c r="T24" s="667"/>
      <c r="U24" s="667"/>
      <c r="V24" s="667"/>
      <c r="W24" s="667"/>
      <c r="X24" s="667"/>
      <c r="Y24" s="668"/>
      <c r="Z24" s="669">
        <v>44.1</v>
      </c>
      <c r="AA24" s="669"/>
      <c r="AB24" s="669"/>
      <c r="AC24" s="669"/>
      <c r="AD24" s="670">
        <v>5073792</v>
      </c>
      <c r="AE24" s="670"/>
      <c r="AF24" s="670"/>
      <c r="AG24" s="670"/>
      <c r="AH24" s="670"/>
      <c r="AI24" s="670"/>
      <c r="AJ24" s="670"/>
      <c r="AK24" s="670"/>
      <c r="AL24" s="671">
        <v>81.5</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4217196</v>
      </c>
      <c r="CS24" s="656"/>
      <c r="CT24" s="656"/>
      <c r="CU24" s="656"/>
      <c r="CV24" s="656"/>
      <c r="CW24" s="656"/>
      <c r="CX24" s="656"/>
      <c r="CY24" s="657"/>
      <c r="CZ24" s="660">
        <v>38.9</v>
      </c>
      <c r="DA24" s="661"/>
      <c r="DB24" s="661"/>
      <c r="DC24" s="680"/>
      <c r="DD24" s="707">
        <v>3520758</v>
      </c>
      <c r="DE24" s="656"/>
      <c r="DF24" s="656"/>
      <c r="DG24" s="656"/>
      <c r="DH24" s="656"/>
      <c r="DI24" s="656"/>
      <c r="DJ24" s="656"/>
      <c r="DK24" s="657"/>
      <c r="DL24" s="707">
        <v>3491403</v>
      </c>
      <c r="DM24" s="656"/>
      <c r="DN24" s="656"/>
      <c r="DO24" s="656"/>
      <c r="DP24" s="656"/>
      <c r="DQ24" s="656"/>
      <c r="DR24" s="656"/>
      <c r="DS24" s="656"/>
      <c r="DT24" s="656"/>
      <c r="DU24" s="656"/>
      <c r="DV24" s="657"/>
      <c r="DW24" s="660">
        <v>54.9</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680775</v>
      </c>
      <c r="S25" s="667"/>
      <c r="T25" s="667"/>
      <c r="U25" s="667"/>
      <c r="V25" s="667"/>
      <c r="W25" s="667"/>
      <c r="X25" s="667"/>
      <c r="Y25" s="668"/>
      <c r="Z25" s="669">
        <v>5.9</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1606203</v>
      </c>
      <c r="CS25" s="700"/>
      <c r="CT25" s="700"/>
      <c r="CU25" s="700"/>
      <c r="CV25" s="700"/>
      <c r="CW25" s="700"/>
      <c r="CX25" s="700"/>
      <c r="CY25" s="701"/>
      <c r="CZ25" s="671">
        <v>14.8</v>
      </c>
      <c r="DA25" s="702"/>
      <c r="DB25" s="702"/>
      <c r="DC25" s="708"/>
      <c r="DD25" s="675">
        <v>1546875</v>
      </c>
      <c r="DE25" s="700"/>
      <c r="DF25" s="700"/>
      <c r="DG25" s="700"/>
      <c r="DH25" s="700"/>
      <c r="DI25" s="700"/>
      <c r="DJ25" s="700"/>
      <c r="DK25" s="701"/>
      <c r="DL25" s="675">
        <v>1529676</v>
      </c>
      <c r="DM25" s="700"/>
      <c r="DN25" s="700"/>
      <c r="DO25" s="700"/>
      <c r="DP25" s="700"/>
      <c r="DQ25" s="700"/>
      <c r="DR25" s="700"/>
      <c r="DS25" s="700"/>
      <c r="DT25" s="700"/>
      <c r="DU25" s="700"/>
      <c r="DV25" s="701"/>
      <c r="DW25" s="671">
        <v>24</v>
      </c>
      <c r="DX25" s="702"/>
      <c r="DY25" s="702"/>
      <c r="DZ25" s="702"/>
      <c r="EA25" s="702"/>
      <c r="EB25" s="702"/>
      <c r="EC25" s="703"/>
    </row>
    <row r="26" spans="2:133" ht="11.25" customHeight="1" x14ac:dyDescent="0.15">
      <c r="B26" s="663" t="s">
        <v>295</v>
      </c>
      <c r="C26" s="664"/>
      <c r="D26" s="664"/>
      <c r="E26" s="664"/>
      <c r="F26" s="664"/>
      <c r="G26" s="664"/>
      <c r="H26" s="664"/>
      <c r="I26" s="664"/>
      <c r="J26" s="664"/>
      <c r="K26" s="664"/>
      <c r="L26" s="664"/>
      <c r="M26" s="664"/>
      <c r="N26" s="664"/>
      <c r="O26" s="664"/>
      <c r="P26" s="664"/>
      <c r="Q26" s="665"/>
      <c r="R26" s="666">
        <v>62724</v>
      </c>
      <c r="S26" s="667"/>
      <c r="T26" s="667"/>
      <c r="U26" s="667"/>
      <c r="V26" s="667"/>
      <c r="W26" s="667"/>
      <c r="X26" s="667"/>
      <c r="Y26" s="668"/>
      <c r="Z26" s="669">
        <v>0.5</v>
      </c>
      <c r="AA26" s="669"/>
      <c r="AB26" s="669"/>
      <c r="AC26" s="669"/>
      <c r="AD26" s="670" t="s">
        <v>128</v>
      </c>
      <c r="AE26" s="670"/>
      <c r="AF26" s="670"/>
      <c r="AG26" s="670"/>
      <c r="AH26" s="670"/>
      <c r="AI26" s="670"/>
      <c r="AJ26" s="670"/>
      <c r="AK26" s="670"/>
      <c r="AL26" s="671" t="s">
        <v>128</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1009459</v>
      </c>
      <c r="CS26" s="667"/>
      <c r="CT26" s="667"/>
      <c r="CU26" s="667"/>
      <c r="CV26" s="667"/>
      <c r="CW26" s="667"/>
      <c r="CX26" s="667"/>
      <c r="CY26" s="668"/>
      <c r="CZ26" s="671">
        <v>9.3000000000000007</v>
      </c>
      <c r="DA26" s="702"/>
      <c r="DB26" s="702"/>
      <c r="DC26" s="708"/>
      <c r="DD26" s="675">
        <v>988082</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2"/>
      <c r="DY26" s="702"/>
      <c r="DZ26" s="702"/>
      <c r="EA26" s="702"/>
      <c r="EB26" s="702"/>
      <c r="EC26" s="703"/>
    </row>
    <row r="27" spans="2:133" ht="11.25" customHeight="1" x14ac:dyDescent="0.15">
      <c r="B27" s="663" t="s">
        <v>298</v>
      </c>
      <c r="C27" s="664"/>
      <c r="D27" s="664"/>
      <c r="E27" s="664"/>
      <c r="F27" s="664"/>
      <c r="G27" s="664"/>
      <c r="H27" s="664"/>
      <c r="I27" s="664"/>
      <c r="J27" s="664"/>
      <c r="K27" s="664"/>
      <c r="L27" s="664"/>
      <c r="M27" s="664"/>
      <c r="N27" s="664"/>
      <c r="O27" s="664"/>
      <c r="P27" s="664"/>
      <c r="Q27" s="665"/>
      <c r="R27" s="666">
        <v>6928593</v>
      </c>
      <c r="S27" s="667"/>
      <c r="T27" s="667"/>
      <c r="U27" s="667"/>
      <c r="V27" s="667"/>
      <c r="W27" s="667"/>
      <c r="X27" s="667"/>
      <c r="Y27" s="668"/>
      <c r="Z27" s="669">
        <v>60.3</v>
      </c>
      <c r="AA27" s="669"/>
      <c r="AB27" s="669"/>
      <c r="AC27" s="669"/>
      <c r="AD27" s="670">
        <v>6185094</v>
      </c>
      <c r="AE27" s="670"/>
      <c r="AF27" s="670"/>
      <c r="AG27" s="670"/>
      <c r="AH27" s="670"/>
      <c r="AI27" s="670"/>
      <c r="AJ27" s="670"/>
      <c r="AK27" s="670"/>
      <c r="AL27" s="671">
        <v>99.400001525878906</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726478</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767935</v>
      </c>
      <c r="CS27" s="700"/>
      <c r="CT27" s="700"/>
      <c r="CU27" s="700"/>
      <c r="CV27" s="700"/>
      <c r="CW27" s="700"/>
      <c r="CX27" s="700"/>
      <c r="CY27" s="701"/>
      <c r="CZ27" s="671">
        <v>7.1</v>
      </c>
      <c r="DA27" s="702"/>
      <c r="DB27" s="702"/>
      <c r="DC27" s="708"/>
      <c r="DD27" s="675">
        <v>138252</v>
      </c>
      <c r="DE27" s="700"/>
      <c r="DF27" s="700"/>
      <c r="DG27" s="700"/>
      <c r="DH27" s="700"/>
      <c r="DI27" s="700"/>
      <c r="DJ27" s="700"/>
      <c r="DK27" s="701"/>
      <c r="DL27" s="675">
        <v>126096</v>
      </c>
      <c r="DM27" s="700"/>
      <c r="DN27" s="700"/>
      <c r="DO27" s="700"/>
      <c r="DP27" s="700"/>
      <c r="DQ27" s="700"/>
      <c r="DR27" s="700"/>
      <c r="DS27" s="700"/>
      <c r="DT27" s="700"/>
      <c r="DU27" s="700"/>
      <c r="DV27" s="701"/>
      <c r="DW27" s="671">
        <v>2</v>
      </c>
      <c r="DX27" s="702"/>
      <c r="DY27" s="702"/>
      <c r="DZ27" s="702"/>
      <c r="EA27" s="702"/>
      <c r="EB27" s="702"/>
      <c r="EC27" s="703"/>
    </row>
    <row r="28" spans="2:133" ht="11.25" customHeight="1" x14ac:dyDescent="0.15">
      <c r="B28" s="663" t="s">
        <v>301</v>
      </c>
      <c r="C28" s="664"/>
      <c r="D28" s="664"/>
      <c r="E28" s="664"/>
      <c r="F28" s="664"/>
      <c r="G28" s="664"/>
      <c r="H28" s="664"/>
      <c r="I28" s="664"/>
      <c r="J28" s="664"/>
      <c r="K28" s="664"/>
      <c r="L28" s="664"/>
      <c r="M28" s="664"/>
      <c r="N28" s="664"/>
      <c r="O28" s="664"/>
      <c r="P28" s="664"/>
      <c r="Q28" s="665"/>
      <c r="R28" s="666">
        <v>1105</v>
      </c>
      <c r="S28" s="667"/>
      <c r="T28" s="667"/>
      <c r="U28" s="667"/>
      <c r="V28" s="667"/>
      <c r="W28" s="667"/>
      <c r="X28" s="667"/>
      <c r="Y28" s="668"/>
      <c r="Z28" s="669">
        <v>0</v>
      </c>
      <c r="AA28" s="669"/>
      <c r="AB28" s="669"/>
      <c r="AC28" s="669"/>
      <c r="AD28" s="670">
        <v>1105</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1843058</v>
      </c>
      <c r="CS28" s="667"/>
      <c r="CT28" s="667"/>
      <c r="CU28" s="667"/>
      <c r="CV28" s="667"/>
      <c r="CW28" s="667"/>
      <c r="CX28" s="667"/>
      <c r="CY28" s="668"/>
      <c r="CZ28" s="671">
        <v>17</v>
      </c>
      <c r="DA28" s="702"/>
      <c r="DB28" s="702"/>
      <c r="DC28" s="708"/>
      <c r="DD28" s="675">
        <v>1835631</v>
      </c>
      <c r="DE28" s="667"/>
      <c r="DF28" s="667"/>
      <c r="DG28" s="667"/>
      <c r="DH28" s="667"/>
      <c r="DI28" s="667"/>
      <c r="DJ28" s="667"/>
      <c r="DK28" s="668"/>
      <c r="DL28" s="675">
        <v>1835631</v>
      </c>
      <c r="DM28" s="667"/>
      <c r="DN28" s="667"/>
      <c r="DO28" s="667"/>
      <c r="DP28" s="667"/>
      <c r="DQ28" s="667"/>
      <c r="DR28" s="667"/>
      <c r="DS28" s="667"/>
      <c r="DT28" s="667"/>
      <c r="DU28" s="667"/>
      <c r="DV28" s="668"/>
      <c r="DW28" s="671">
        <v>28.8</v>
      </c>
      <c r="DX28" s="702"/>
      <c r="DY28" s="702"/>
      <c r="DZ28" s="702"/>
      <c r="EA28" s="702"/>
      <c r="EB28" s="702"/>
      <c r="EC28" s="703"/>
    </row>
    <row r="29" spans="2:133" ht="11.25" customHeight="1" x14ac:dyDescent="0.15">
      <c r="B29" s="663" t="s">
        <v>303</v>
      </c>
      <c r="C29" s="664"/>
      <c r="D29" s="664"/>
      <c r="E29" s="664"/>
      <c r="F29" s="664"/>
      <c r="G29" s="664"/>
      <c r="H29" s="664"/>
      <c r="I29" s="664"/>
      <c r="J29" s="664"/>
      <c r="K29" s="664"/>
      <c r="L29" s="664"/>
      <c r="M29" s="664"/>
      <c r="N29" s="664"/>
      <c r="O29" s="664"/>
      <c r="P29" s="664"/>
      <c r="Q29" s="665"/>
      <c r="R29" s="666">
        <v>3373</v>
      </c>
      <c r="S29" s="667"/>
      <c r="T29" s="667"/>
      <c r="U29" s="667"/>
      <c r="V29" s="667"/>
      <c r="W29" s="667"/>
      <c r="X29" s="667"/>
      <c r="Y29" s="668"/>
      <c r="Z29" s="669">
        <v>0</v>
      </c>
      <c r="AA29" s="669"/>
      <c r="AB29" s="669"/>
      <c r="AC29" s="669"/>
      <c r="AD29" s="670">
        <v>2274</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1843058</v>
      </c>
      <c r="CS29" s="700"/>
      <c r="CT29" s="700"/>
      <c r="CU29" s="700"/>
      <c r="CV29" s="700"/>
      <c r="CW29" s="700"/>
      <c r="CX29" s="700"/>
      <c r="CY29" s="701"/>
      <c r="CZ29" s="671">
        <v>17</v>
      </c>
      <c r="DA29" s="702"/>
      <c r="DB29" s="702"/>
      <c r="DC29" s="708"/>
      <c r="DD29" s="675">
        <v>1835631</v>
      </c>
      <c r="DE29" s="700"/>
      <c r="DF29" s="700"/>
      <c r="DG29" s="700"/>
      <c r="DH29" s="700"/>
      <c r="DI29" s="700"/>
      <c r="DJ29" s="700"/>
      <c r="DK29" s="701"/>
      <c r="DL29" s="675">
        <v>1835631</v>
      </c>
      <c r="DM29" s="700"/>
      <c r="DN29" s="700"/>
      <c r="DO29" s="700"/>
      <c r="DP29" s="700"/>
      <c r="DQ29" s="700"/>
      <c r="DR29" s="700"/>
      <c r="DS29" s="700"/>
      <c r="DT29" s="700"/>
      <c r="DU29" s="700"/>
      <c r="DV29" s="701"/>
      <c r="DW29" s="671">
        <v>28.8</v>
      </c>
      <c r="DX29" s="702"/>
      <c r="DY29" s="702"/>
      <c r="DZ29" s="702"/>
      <c r="EA29" s="702"/>
      <c r="EB29" s="702"/>
      <c r="EC29" s="703"/>
    </row>
    <row r="30" spans="2:133" ht="11.25" customHeight="1" x14ac:dyDescent="0.15">
      <c r="B30" s="663" t="s">
        <v>305</v>
      </c>
      <c r="C30" s="664"/>
      <c r="D30" s="664"/>
      <c r="E30" s="664"/>
      <c r="F30" s="664"/>
      <c r="G30" s="664"/>
      <c r="H30" s="664"/>
      <c r="I30" s="664"/>
      <c r="J30" s="664"/>
      <c r="K30" s="664"/>
      <c r="L30" s="664"/>
      <c r="M30" s="664"/>
      <c r="N30" s="664"/>
      <c r="O30" s="664"/>
      <c r="P30" s="664"/>
      <c r="Q30" s="665"/>
      <c r="R30" s="666">
        <v>90961</v>
      </c>
      <c r="S30" s="667"/>
      <c r="T30" s="667"/>
      <c r="U30" s="667"/>
      <c r="V30" s="667"/>
      <c r="W30" s="667"/>
      <c r="X30" s="667"/>
      <c r="Y30" s="668"/>
      <c r="Z30" s="669">
        <v>0.8</v>
      </c>
      <c r="AA30" s="669"/>
      <c r="AB30" s="669"/>
      <c r="AC30" s="669"/>
      <c r="AD30" s="670">
        <v>25823</v>
      </c>
      <c r="AE30" s="670"/>
      <c r="AF30" s="670"/>
      <c r="AG30" s="670"/>
      <c r="AH30" s="670"/>
      <c r="AI30" s="670"/>
      <c r="AJ30" s="670"/>
      <c r="AK30" s="670"/>
      <c r="AL30" s="671">
        <v>0.4</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1836477</v>
      </c>
      <c r="CS30" s="667"/>
      <c r="CT30" s="667"/>
      <c r="CU30" s="667"/>
      <c r="CV30" s="667"/>
      <c r="CW30" s="667"/>
      <c r="CX30" s="667"/>
      <c r="CY30" s="668"/>
      <c r="CZ30" s="671">
        <v>16.899999999999999</v>
      </c>
      <c r="DA30" s="702"/>
      <c r="DB30" s="702"/>
      <c r="DC30" s="708"/>
      <c r="DD30" s="675">
        <v>1829055</v>
      </c>
      <c r="DE30" s="667"/>
      <c r="DF30" s="667"/>
      <c r="DG30" s="667"/>
      <c r="DH30" s="667"/>
      <c r="DI30" s="667"/>
      <c r="DJ30" s="667"/>
      <c r="DK30" s="668"/>
      <c r="DL30" s="675">
        <v>1829055</v>
      </c>
      <c r="DM30" s="667"/>
      <c r="DN30" s="667"/>
      <c r="DO30" s="667"/>
      <c r="DP30" s="667"/>
      <c r="DQ30" s="667"/>
      <c r="DR30" s="667"/>
      <c r="DS30" s="667"/>
      <c r="DT30" s="667"/>
      <c r="DU30" s="667"/>
      <c r="DV30" s="668"/>
      <c r="DW30" s="671">
        <v>28.7</v>
      </c>
      <c r="DX30" s="702"/>
      <c r="DY30" s="702"/>
      <c r="DZ30" s="702"/>
      <c r="EA30" s="702"/>
      <c r="EB30" s="702"/>
      <c r="EC30" s="703"/>
    </row>
    <row r="31" spans="2:133" ht="11.25" customHeight="1" x14ac:dyDescent="0.15">
      <c r="B31" s="663" t="s">
        <v>309</v>
      </c>
      <c r="C31" s="664"/>
      <c r="D31" s="664"/>
      <c r="E31" s="664"/>
      <c r="F31" s="664"/>
      <c r="G31" s="664"/>
      <c r="H31" s="664"/>
      <c r="I31" s="664"/>
      <c r="J31" s="664"/>
      <c r="K31" s="664"/>
      <c r="L31" s="664"/>
      <c r="M31" s="664"/>
      <c r="N31" s="664"/>
      <c r="O31" s="664"/>
      <c r="P31" s="664"/>
      <c r="Q31" s="665"/>
      <c r="R31" s="666">
        <v>5949</v>
      </c>
      <c r="S31" s="667"/>
      <c r="T31" s="667"/>
      <c r="U31" s="667"/>
      <c r="V31" s="667"/>
      <c r="W31" s="667"/>
      <c r="X31" s="667"/>
      <c r="Y31" s="668"/>
      <c r="Z31" s="669">
        <v>0.1</v>
      </c>
      <c r="AA31" s="669"/>
      <c r="AB31" s="669"/>
      <c r="AC31" s="669"/>
      <c r="AD31" s="670" t="s">
        <v>128</v>
      </c>
      <c r="AE31" s="670"/>
      <c r="AF31" s="670"/>
      <c r="AG31" s="670"/>
      <c r="AH31" s="670"/>
      <c r="AI31" s="670"/>
      <c r="AJ31" s="670"/>
      <c r="AK31" s="670"/>
      <c r="AL31" s="671" t="s">
        <v>128</v>
      </c>
      <c r="AM31" s="672"/>
      <c r="AN31" s="672"/>
      <c r="AO31" s="673"/>
      <c r="AP31" s="726" t="s">
        <v>310</v>
      </c>
      <c r="AQ31" s="727"/>
      <c r="AR31" s="727"/>
      <c r="AS31" s="727"/>
      <c r="AT31" s="732" t="s">
        <v>311</v>
      </c>
      <c r="AU31" s="361"/>
      <c r="AV31" s="361"/>
      <c r="AW31" s="361"/>
      <c r="AX31" s="652" t="s">
        <v>188</v>
      </c>
      <c r="AY31" s="653"/>
      <c r="AZ31" s="653"/>
      <c r="BA31" s="653"/>
      <c r="BB31" s="653"/>
      <c r="BC31" s="653"/>
      <c r="BD31" s="653"/>
      <c r="BE31" s="653"/>
      <c r="BF31" s="654"/>
      <c r="BG31" s="725">
        <v>99.5</v>
      </c>
      <c r="BH31" s="721"/>
      <c r="BI31" s="721"/>
      <c r="BJ31" s="721"/>
      <c r="BK31" s="721"/>
      <c r="BL31" s="721"/>
      <c r="BM31" s="661">
        <v>97.9</v>
      </c>
      <c r="BN31" s="721"/>
      <c r="BO31" s="721"/>
      <c r="BP31" s="721"/>
      <c r="BQ31" s="722"/>
      <c r="BR31" s="725">
        <v>99.5</v>
      </c>
      <c r="BS31" s="721"/>
      <c r="BT31" s="721"/>
      <c r="BU31" s="721"/>
      <c r="BV31" s="721"/>
      <c r="BW31" s="721"/>
      <c r="BX31" s="661">
        <v>98.1</v>
      </c>
      <c r="BY31" s="721"/>
      <c r="BZ31" s="721"/>
      <c r="CA31" s="721"/>
      <c r="CB31" s="722"/>
      <c r="CD31" s="717"/>
      <c r="CE31" s="718"/>
      <c r="CF31" s="681" t="s">
        <v>312</v>
      </c>
      <c r="CG31" s="682"/>
      <c r="CH31" s="682"/>
      <c r="CI31" s="682"/>
      <c r="CJ31" s="682"/>
      <c r="CK31" s="682"/>
      <c r="CL31" s="682"/>
      <c r="CM31" s="682"/>
      <c r="CN31" s="682"/>
      <c r="CO31" s="682"/>
      <c r="CP31" s="682"/>
      <c r="CQ31" s="683"/>
      <c r="CR31" s="666">
        <v>6581</v>
      </c>
      <c r="CS31" s="700"/>
      <c r="CT31" s="700"/>
      <c r="CU31" s="700"/>
      <c r="CV31" s="700"/>
      <c r="CW31" s="700"/>
      <c r="CX31" s="700"/>
      <c r="CY31" s="701"/>
      <c r="CZ31" s="671">
        <v>0.1</v>
      </c>
      <c r="DA31" s="702"/>
      <c r="DB31" s="702"/>
      <c r="DC31" s="708"/>
      <c r="DD31" s="675">
        <v>6576</v>
      </c>
      <c r="DE31" s="700"/>
      <c r="DF31" s="700"/>
      <c r="DG31" s="700"/>
      <c r="DH31" s="700"/>
      <c r="DI31" s="700"/>
      <c r="DJ31" s="700"/>
      <c r="DK31" s="701"/>
      <c r="DL31" s="675">
        <v>6576</v>
      </c>
      <c r="DM31" s="700"/>
      <c r="DN31" s="700"/>
      <c r="DO31" s="700"/>
      <c r="DP31" s="700"/>
      <c r="DQ31" s="700"/>
      <c r="DR31" s="700"/>
      <c r="DS31" s="700"/>
      <c r="DT31" s="700"/>
      <c r="DU31" s="700"/>
      <c r="DV31" s="701"/>
      <c r="DW31" s="671">
        <v>0.1</v>
      </c>
      <c r="DX31" s="702"/>
      <c r="DY31" s="702"/>
      <c r="DZ31" s="702"/>
      <c r="EA31" s="702"/>
      <c r="EB31" s="702"/>
      <c r="EC31" s="703"/>
    </row>
    <row r="32" spans="2:133" ht="11.25" customHeight="1" x14ac:dyDescent="0.15">
      <c r="B32" s="663" t="s">
        <v>313</v>
      </c>
      <c r="C32" s="664"/>
      <c r="D32" s="664"/>
      <c r="E32" s="664"/>
      <c r="F32" s="664"/>
      <c r="G32" s="664"/>
      <c r="H32" s="664"/>
      <c r="I32" s="664"/>
      <c r="J32" s="664"/>
      <c r="K32" s="664"/>
      <c r="L32" s="664"/>
      <c r="M32" s="664"/>
      <c r="N32" s="664"/>
      <c r="O32" s="664"/>
      <c r="P32" s="664"/>
      <c r="Q32" s="665"/>
      <c r="R32" s="666">
        <v>1305773</v>
      </c>
      <c r="S32" s="667"/>
      <c r="T32" s="667"/>
      <c r="U32" s="667"/>
      <c r="V32" s="667"/>
      <c r="W32" s="667"/>
      <c r="X32" s="667"/>
      <c r="Y32" s="668"/>
      <c r="Z32" s="669">
        <v>11.4</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99.6</v>
      </c>
      <c r="BH32" s="700"/>
      <c r="BI32" s="700"/>
      <c r="BJ32" s="700"/>
      <c r="BK32" s="700"/>
      <c r="BL32" s="700"/>
      <c r="BM32" s="672">
        <v>98.9</v>
      </c>
      <c r="BN32" s="723"/>
      <c r="BO32" s="723"/>
      <c r="BP32" s="723"/>
      <c r="BQ32" s="724"/>
      <c r="BR32" s="735">
        <v>99.5</v>
      </c>
      <c r="BS32" s="700"/>
      <c r="BT32" s="700"/>
      <c r="BU32" s="700"/>
      <c r="BV32" s="700"/>
      <c r="BW32" s="700"/>
      <c r="BX32" s="672">
        <v>98.9</v>
      </c>
      <c r="BY32" s="723"/>
      <c r="BZ32" s="723"/>
      <c r="CA32" s="723"/>
      <c r="CB32" s="724"/>
      <c r="CD32" s="719"/>
      <c r="CE32" s="720"/>
      <c r="CF32" s="681" t="s">
        <v>316</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2"/>
      <c r="DB32" s="702"/>
      <c r="DC32" s="708"/>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2"/>
      <c r="DY32" s="702"/>
      <c r="DZ32" s="702"/>
      <c r="EA32" s="702"/>
      <c r="EB32" s="702"/>
      <c r="EC32" s="703"/>
    </row>
    <row r="33" spans="2:133" ht="11.25" customHeight="1" x14ac:dyDescent="0.15">
      <c r="B33" s="704" t="s">
        <v>317</v>
      </c>
      <c r="C33" s="705"/>
      <c r="D33" s="705"/>
      <c r="E33" s="705"/>
      <c r="F33" s="705"/>
      <c r="G33" s="705"/>
      <c r="H33" s="705"/>
      <c r="I33" s="705"/>
      <c r="J33" s="705"/>
      <c r="K33" s="705"/>
      <c r="L33" s="705"/>
      <c r="M33" s="705"/>
      <c r="N33" s="705"/>
      <c r="O33" s="705"/>
      <c r="P33" s="705"/>
      <c r="Q33" s="706"/>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3"/>
      <c r="AV33" s="363"/>
      <c r="AW33" s="363"/>
      <c r="AX33" s="710" t="s">
        <v>318</v>
      </c>
      <c r="AY33" s="711"/>
      <c r="AZ33" s="711"/>
      <c r="BA33" s="711"/>
      <c r="BB33" s="711"/>
      <c r="BC33" s="711"/>
      <c r="BD33" s="711"/>
      <c r="BE33" s="711"/>
      <c r="BF33" s="712"/>
      <c r="BG33" s="736">
        <v>99.3</v>
      </c>
      <c r="BH33" s="737"/>
      <c r="BI33" s="737"/>
      <c r="BJ33" s="737"/>
      <c r="BK33" s="737"/>
      <c r="BL33" s="737"/>
      <c r="BM33" s="738">
        <v>96.5</v>
      </c>
      <c r="BN33" s="737"/>
      <c r="BO33" s="737"/>
      <c r="BP33" s="737"/>
      <c r="BQ33" s="739"/>
      <c r="BR33" s="736">
        <v>99.4</v>
      </c>
      <c r="BS33" s="737"/>
      <c r="BT33" s="737"/>
      <c r="BU33" s="737"/>
      <c r="BV33" s="737"/>
      <c r="BW33" s="737"/>
      <c r="BX33" s="738">
        <v>96.9</v>
      </c>
      <c r="BY33" s="737"/>
      <c r="BZ33" s="737"/>
      <c r="CA33" s="737"/>
      <c r="CB33" s="739"/>
      <c r="CD33" s="681" t="s">
        <v>319</v>
      </c>
      <c r="CE33" s="682"/>
      <c r="CF33" s="682"/>
      <c r="CG33" s="682"/>
      <c r="CH33" s="682"/>
      <c r="CI33" s="682"/>
      <c r="CJ33" s="682"/>
      <c r="CK33" s="682"/>
      <c r="CL33" s="682"/>
      <c r="CM33" s="682"/>
      <c r="CN33" s="682"/>
      <c r="CO33" s="682"/>
      <c r="CP33" s="682"/>
      <c r="CQ33" s="683"/>
      <c r="CR33" s="666">
        <v>4888971</v>
      </c>
      <c r="CS33" s="700"/>
      <c r="CT33" s="700"/>
      <c r="CU33" s="700"/>
      <c r="CV33" s="700"/>
      <c r="CW33" s="700"/>
      <c r="CX33" s="700"/>
      <c r="CY33" s="701"/>
      <c r="CZ33" s="671">
        <v>45.1</v>
      </c>
      <c r="DA33" s="702"/>
      <c r="DB33" s="702"/>
      <c r="DC33" s="708"/>
      <c r="DD33" s="675">
        <v>4117386</v>
      </c>
      <c r="DE33" s="700"/>
      <c r="DF33" s="700"/>
      <c r="DG33" s="700"/>
      <c r="DH33" s="700"/>
      <c r="DI33" s="700"/>
      <c r="DJ33" s="700"/>
      <c r="DK33" s="701"/>
      <c r="DL33" s="675">
        <v>2158974</v>
      </c>
      <c r="DM33" s="700"/>
      <c r="DN33" s="700"/>
      <c r="DO33" s="700"/>
      <c r="DP33" s="700"/>
      <c r="DQ33" s="700"/>
      <c r="DR33" s="700"/>
      <c r="DS33" s="700"/>
      <c r="DT33" s="700"/>
      <c r="DU33" s="700"/>
      <c r="DV33" s="701"/>
      <c r="DW33" s="671">
        <v>33.9</v>
      </c>
      <c r="DX33" s="702"/>
      <c r="DY33" s="702"/>
      <c r="DZ33" s="702"/>
      <c r="EA33" s="702"/>
      <c r="EB33" s="702"/>
      <c r="EC33" s="703"/>
    </row>
    <row r="34" spans="2:133" ht="11.25" customHeight="1" x14ac:dyDescent="0.15">
      <c r="B34" s="663" t="s">
        <v>320</v>
      </c>
      <c r="C34" s="664"/>
      <c r="D34" s="664"/>
      <c r="E34" s="664"/>
      <c r="F34" s="664"/>
      <c r="G34" s="664"/>
      <c r="H34" s="664"/>
      <c r="I34" s="664"/>
      <c r="J34" s="664"/>
      <c r="K34" s="664"/>
      <c r="L34" s="664"/>
      <c r="M34" s="664"/>
      <c r="N34" s="664"/>
      <c r="O34" s="664"/>
      <c r="P34" s="664"/>
      <c r="Q34" s="665"/>
      <c r="R34" s="666">
        <v>523160</v>
      </c>
      <c r="S34" s="667"/>
      <c r="T34" s="667"/>
      <c r="U34" s="667"/>
      <c r="V34" s="667"/>
      <c r="W34" s="667"/>
      <c r="X34" s="667"/>
      <c r="Y34" s="668"/>
      <c r="Z34" s="669">
        <v>4.5999999999999996</v>
      </c>
      <c r="AA34" s="669"/>
      <c r="AB34" s="669"/>
      <c r="AC34" s="669"/>
      <c r="AD34" s="670" t="s">
        <v>128</v>
      </c>
      <c r="AE34" s="670"/>
      <c r="AF34" s="670"/>
      <c r="AG34" s="670"/>
      <c r="AH34" s="670"/>
      <c r="AI34" s="670"/>
      <c r="AJ34" s="670"/>
      <c r="AK34" s="670"/>
      <c r="AL34" s="671" t="s">
        <v>128</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1170525</v>
      </c>
      <c r="CS34" s="667"/>
      <c r="CT34" s="667"/>
      <c r="CU34" s="667"/>
      <c r="CV34" s="667"/>
      <c r="CW34" s="667"/>
      <c r="CX34" s="667"/>
      <c r="CY34" s="668"/>
      <c r="CZ34" s="671">
        <v>10.8</v>
      </c>
      <c r="DA34" s="702"/>
      <c r="DB34" s="702"/>
      <c r="DC34" s="708"/>
      <c r="DD34" s="675">
        <v>864739</v>
      </c>
      <c r="DE34" s="667"/>
      <c r="DF34" s="667"/>
      <c r="DG34" s="667"/>
      <c r="DH34" s="667"/>
      <c r="DI34" s="667"/>
      <c r="DJ34" s="667"/>
      <c r="DK34" s="668"/>
      <c r="DL34" s="675">
        <v>681938</v>
      </c>
      <c r="DM34" s="667"/>
      <c r="DN34" s="667"/>
      <c r="DO34" s="667"/>
      <c r="DP34" s="667"/>
      <c r="DQ34" s="667"/>
      <c r="DR34" s="667"/>
      <c r="DS34" s="667"/>
      <c r="DT34" s="667"/>
      <c r="DU34" s="667"/>
      <c r="DV34" s="668"/>
      <c r="DW34" s="671">
        <v>10.7</v>
      </c>
      <c r="DX34" s="702"/>
      <c r="DY34" s="702"/>
      <c r="DZ34" s="702"/>
      <c r="EA34" s="702"/>
      <c r="EB34" s="702"/>
      <c r="EC34" s="703"/>
    </row>
    <row r="35" spans="2:133" ht="11.25" customHeight="1" x14ac:dyDescent="0.15">
      <c r="B35" s="663" t="s">
        <v>322</v>
      </c>
      <c r="C35" s="664"/>
      <c r="D35" s="664"/>
      <c r="E35" s="664"/>
      <c r="F35" s="664"/>
      <c r="G35" s="664"/>
      <c r="H35" s="664"/>
      <c r="I35" s="664"/>
      <c r="J35" s="664"/>
      <c r="K35" s="664"/>
      <c r="L35" s="664"/>
      <c r="M35" s="664"/>
      <c r="N35" s="664"/>
      <c r="O35" s="664"/>
      <c r="P35" s="664"/>
      <c r="Q35" s="665"/>
      <c r="R35" s="666">
        <v>113037</v>
      </c>
      <c r="S35" s="667"/>
      <c r="T35" s="667"/>
      <c r="U35" s="667"/>
      <c r="V35" s="667"/>
      <c r="W35" s="667"/>
      <c r="X35" s="667"/>
      <c r="Y35" s="668"/>
      <c r="Z35" s="669">
        <v>1</v>
      </c>
      <c r="AA35" s="669"/>
      <c r="AB35" s="669"/>
      <c r="AC35" s="669"/>
      <c r="AD35" s="670">
        <v>8949</v>
      </c>
      <c r="AE35" s="670"/>
      <c r="AF35" s="670"/>
      <c r="AG35" s="670"/>
      <c r="AH35" s="670"/>
      <c r="AI35" s="670"/>
      <c r="AJ35" s="670"/>
      <c r="AK35" s="670"/>
      <c r="AL35" s="671">
        <v>0.1</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250770</v>
      </c>
      <c r="CS35" s="700"/>
      <c r="CT35" s="700"/>
      <c r="CU35" s="700"/>
      <c r="CV35" s="700"/>
      <c r="CW35" s="700"/>
      <c r="CX35" s="700"/>
      <c r="CY35" s="701"/>
      <c r="CZ35" s="671">
        <v>2.2999999999999998</v>
      </c>
      <c r="DA35" s="702"/>
      <c r="DB35" s="702"/>
      <c r="DC35" s="708"/>
      <c r="DD35" s="675">
        <v>227413</v>
      </c>
      <c r="DE35" s="700"/>
      <c r="DF35" s="700"/>
      <c r="DG35" s="700"/>
      <c r="DH35" s="700"/>
      <c r="DI35" s="700"/>
      <c r="DJ35" s="700"/>
      <c r="DK35" s="701"/>
      <c r="DL35" s="675">
        <v>201488</v>
      </c>
      <c r="DM35" s="700"/>
      <c r="DN35" s="700"/>
      <c r="DO35" s="700"/>
      <c r="DP35" s="700"/>
      <c r="DQ35" s="700"/>
      <c r="DR35" s="700"/>
      <c r="DS35" s="700"/>
      <c r="DT35" s="700"/>
      <c r="DU35" s="700"/>
      <c r="DV35" s="701"/>
      <c r="DW35" s="671">
        <v>3.2</v>
      </c>
      <c r="DX35" s="702"/>
      <c r="DY35" s="702"/>
      <c r="DZ35" s="702"/>
      <c r="EA35" s="702"/>
      <c r="EB35" s="702"/>
      <c r="EC35" s="703"/>
    </row>
    <row r="36" spans="2:133" ht="11.25" customHeight="1" x14ac:dyDescent="0.15">
      <c r="B36" s="663" t="s">
        <v>326</v>
      </c>
      <c r="C36" s="664"/>
      <c r="D36" s="664"/>
      <c r="E36" s="664"/>
      <c r="F36" s="664"/>
      <c r="G36" s="664"/>
      <c r="H36" s="664"/>
      <c r="I36" s="664"/>
      <c r="J36" s="664"/>
      <c r="K36" s="664"/>
      <c r="L36" s="664"/>
      <c r="M36" s="664"/>
      <c r="N36" s="664"/>
      <c r="O36" s="664"/>
      <c r="P36" s="664"/>
      <c r="Q36" s="665"/>
      <c r="R36" s="666">
        <v>167113</v>
      </c>
      <c r="S36" s="667"/>
      <c r="T36" s="667"/>
      <c r="U36" s="667"/>
      <c r="V36" s="667"/>
      <c r="W36" s="667"/>
      <c r="X36" s="667"/>
      <c r="Y36" s="668"/>
      <c r="Z36" s="669">
        <v>1.5</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934240</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38207</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1588210</v>
      </c>
      <c r="CS36" s="667"/>
      <c r="CT36" s="667"/>
      <c r="CU36" s="667"/>
      <c r="CV36" s="667"/>
      <c r="CW36" s="667"/>
      <c r="CX36" s="667"/>
      <c r="CY36" s="668"/>
      <c r="CZ36" s="671">
        <v>14.6</v>
      </c>
      <c r="DA36" s="702"/>
      <c r="DB36" s="702"/>
      <c r="DC36" s="708"/>
      <c r="DD36" s="675">
        <v>1398692</v>
      </c>
      <c r="DE36" s="667"/>
      <c r="DF36" s="667"/>
      <c r="DG36" s="667"/>
      <c r="DH36" s="667"/>
      <c r="DI36" s="667"/>
      <c r="DJ36" s="667"/>
      <c r="DK36" s="668"/>
      <c r="DL36" s="675">
        <v>739193</v>
      </c>
      <c r="DM36" s="667"/>
      <c r="DN36" s="667"/>
      <c r="DO36" s="667"/>
      <c r="DP36" s="667"/>
      <c r="DQ36" s="667"/>
      <c r="DR36" s="667"/>
      <c r="DS36" s="667"/>
      <c r="DT36" s="667"/>
      <c r="DU36" s="667"/>
      <c r="DV36" s="668"/>
      <c r="DW36" s="671">
        <v>11.6</v>
      </c>
      <c r="DX36" s="702"/>
      <c r="DY36" s="702"/>
      <c r="DZ36" s="702"/>
      <c r="EA36" s="702"/>
      <c r="EB36" s="702"/>
      <c r="EC36" s="703"/>
    </row>
    <row r="37" spans="2:133" ht="11.25" customHeight="1" x14ac:dyDescent="0.15">
      <c r="B37" s="663" t="s">
        <v>330</v>
      </c>
      <c r="C37" s="664"/>
      <c r="D37" s="664"/>
      <c r="E37" s="664"/>
      <c r="F37" s="664"/>
      <c r="G37" s="664"/>
      <c r="H37" s="664"/>
      <c r="I37" s="664"/>
      <c r="J37" s="664"/>
      <c r="K37" s="664"/>
      <c r="L37" s="664"/>
      <c r="M37" s="664"/>
      <c r="N37" s="664"/>
      <c r="O37" s="664"/>
      <c r="P37" s="664"/>
      <c r="Q37" s="665"/>
      <c r="R37" s="666">
        <v>360089</v>
      </c>
      <c r="S37" s="667"/>
      <c r="T37" s="667"/>
      <c r="U37" s="667"/>
      <c r="V37" s="667"/>
      <c r="W37" s="667"/>
      <c r="X37" s="667"/>
      <c r="Y37" s="668"/>
      <c r="Z37" s="669">
        <v>3.1</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179640</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12396</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448490</v>
      </c>
      <c r="CS37" s="700"/>
      <c r="CT37" s="700"/>
      <c r="CU37" s="700"/>
      <c r="CV37" s="700"/>
      <c r="CW37" s="700"/>
      <c r="CX37" s="700"/>
      <c r="CY37" s="701"/>
      <c r="CZ37" s="671">
        <v>4.0999999999999996</v>
      </c>
      <c r="DA37" s="702"/>
      <c r="DB37" s="702"/>
      <c r="DC37" s="708"/>
      <c r="DD37" s="675">
        <v>448490</v>
      </c>
      <c r="DE37" s="700"/>
      <c r="DF37" s="700"/>
      <c r="DG37" s="700"/>
      <c r="DH37" s="700"/>
      <c r="DI37" s="700"/>
      <c r="DJ37" s="700"/>
      <c r="DK37" s="701"/>
      <c r="DL37" s="675">
        <v>448037</v>
      </c>
      <c r="DM37" s="700"/>
      <c r="DN37" s="700"/>
      <c r="DO37" s="700"/>
      <c r="DP37" s="700"/>
      <c r="DQ37" s="700"/>
      <c r="DR37" s="700"/>
      <c r="DS37" s="700"/>
      <c r="DT37" s="700"/>
      <c r="DU37" s="700"/>
      <c r="DV37" s="701"/>
      <c r="DW37" s="671">
        <v>7</v>
      </c>
      <c r="DX37" s="702"/>
      <c r="DY37" s="702"/>
      <c r="DZ37" s="702"/>
      <c r="EA37" s="702"/>
      <c r="EB37" s="702"/>
      <c r="EC37" s="703"/>
    </row>
    <row r="38" spans="2:133" ht="11.25" customHeight="1" x14ac:dyDescent="0.15">
      <c r="B38" s="663" t="s">
        <v>334</v>
      </c>
      <c r="C38" s="664"/>
      <c r="D38" s="664"/>
      <c r="E38" s="664"/>
      <c r="F38" s="664"/>
      <c r="G38" s="664"/>
      <c r="H38" s="664"/>
      <c r="I38" s="664"/>
      <c r="J38" s="664"/>
      <c r="K38" s="664"/>
      <c r="L38" s="664"/>
      <c r="M38" s="664"/>
      <c r="N38" s="664"/>
      <c r="O38" s="664"/>
      <c r="P38" s="664"/>
      <c r="Q38" s="665"/>
      <c r="R38" s="666">
        <v>679028</v>
      </c>
      <c r="S38" s="667"/>
      <c r="T38" s="667"/>
      <c r="U38" s="667"/>
      <c r="V38" s="667"/>
      <c r="W38" s="667"/>
      <c r="X38" s="667"/>
      <c r="Y38" s="668"/>
      <c r="Z38" s="669">
        <v>5.9</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114758</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1494</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754600</v>
      </c>
      <c r="CS38" s="667"/>
      <c r="CT38" s="667"/>
      <c r="CU38" s="667"/>
      <c r="CV38" s="667"/>
      <c r="CW38" s="667"/>
      <c r="CX38" s="667"/>
      <c r="CY38" s="668"/>
      <c r="CZ38" s="671">
        <v>7</v>
      </c>
      <c r="DA38" s="702"/>
      <c r="DB38" s="702"/>
      <c r="DC38" s="708"/>
      <c r="DD38" s="675">
        <v>654435</v>
      </c>
      <c r="DE38" s="667"/>
      <c r="DF38" s="667"/>
      <c r="DG38" s="667"/>
      <c r="DH38" s="667"/>
      <c r="DI38" s="667"/>
      <c r="DJ38" s="667"/>
      <c r="DK38" s="668"/>
      <c r="DL38" s="675">
        <v>529443</v>
      </c>
      <c r="DM38" s="667"/>
      <c r="DN38" s="667"/>
      <c r="DO38" s="667"/>
      <c r="DP38" s="667"/>
      <c r="DQ38" s="667"/>
      <c r="DR38" s="667"/>
      <c r="DS38" s="667"/>
      <c r="DT38" s="667"/>
      <c r="DU38" s="667"/>
      <c r="DV38" s="668"/>
      <c r="DW38" s="671">
        <v>8.3000000000000007</v>
      </c>
      <c r="DX38" s="702"/>
      <c r="DY38" s="702"/>
      <c r="DZ38" s="702"/>
      <c r="EA38" s="702"/>
      <c r="EB38" s="702"/>
      <c r="EC38" s="703"/>
    </row>
    <row r="39" spans="2:133" ht="11.25" customHeight="1" x14ac:dyDescent="0.15">
      <c r="B39" s="663" t="s">
        <v>338</v>
      </c>
      <c r="C39" s="664"/>
      <c r="D39" s="664"/>
      <c r="E39" s="664"/>
      <c r="F39" s="664"/>
      <c r="G39" s="664"/>
      <c r="H39" s="664"/>
      <c r="I39" s="664"/>
      <c r="J39" s="664"/>
      <c r="K39" s="664"/>
      <c r="L39" s="664"/>
      <c r="M39" s="664"/>
      <c r="N39" s="664"/>
      <c r="O39" s="664"/>
      <c r="P39" s="664"/>
      <c r="Q39" s="665"/>
      <c r="R39" s="666">
        <v>249717</v>
      </c>
      <c r="S39" s="667"/>
      <c r="T39" s="667"/>
      <c r="U39" s="667"/>
      <c r="V39" s="667"/>
      <c r="W39" s="667"/>
      <c r="X39" s="667"/>
      <c r="Y39" s="668"/>
      <c r="Z39" s="669">
        <v>2.2000000000000002</v>
      </c>
      <c r="AA39" s="669"/>
      <c r="AB39" s="669"/>
      <c r="AC39" s="669"/>
      <c r="AD39" s="670">
        <v>398</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v>69668</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2201</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1010700</v>
      </c>
      <c r="CS39" s="700"/>
      <c r="CT39" s="700"/>
      <c r="CU39" s="700"/>
      <c r="CV39" s="700"/>
      <c r="CW39" s="700"/>
      <c r="CX39" s="700"/>
      <c r="CY39" s="701"/>
      <c r="CZ39" s="671">
        <v>9.3000000000000007</v>
      </c>
      <c r="DA39" s="702"/>
      <c r="DB39" s="702"/>
      <c r="DC39" s="708"/>
      <c r="DD39" s="675">
        <v>950195</v>
      </c>
      <c r="DE39" s="700"/>
      <c r="DF39" s="700"/>
      <c r="DG39" s="700"/>
      <c r="DH39" s="700"/>
      <c r="DI39" s="700"/>
      <c r="DJ39" s="700"/>
      <c r="DK39" s="701"/>
      <c r="DL39" s="675" t="s">
        <v>128</v>
      </c>
      <c r="DM39" s="700"/>
      <c r="DN39" s="700"/>
      <c r="DO39" s="700"/>
      <c r="DP39" s="700"/>
      <c r="DQ39" s="700"/>
      <c r="DR39" s="700"/>
      <c r="DS39" s="700"/>
      <c r="DT39" s="700"/>
      <c r="DU39" s="700"/>
      <c r="DV39" s="701"/>
      <c r="DW39" s="671" t="s">
        <v>128</v>
      </c>
      <c r="DX39" s="702"/>
      <c r="DY39" s="702"/>
      <c r="DZ39" s="702"/>
      <c r="EA39" s="702"/>
      <c r="EB39" s="702"/>
      <c r="EC39" s="703"/>
    </row>
    <row r="40" spans="2:133" ht="11.25" customHeight="1" x14ac:dyDescent="0.15">
      <c r="B40" s="663" t="s">
        <v>342</v>
      </c>
      <c r="C40" s="664"/>
      <c r="D40" s="664"/>
      <c r="E40" s="664"/>
      <c r="F40" s="664"/>
      <c r="G40" s="664"/>
      <c r="H40" s="664"/>
      <c r="I40" s="664"/>
      <c r="J40" s="664"/>
      <c r="K40" s="664"/>
      <c r="L40" s="664"/>
      <c r="M40" s="664"/>
      <c r="N40" s="664"/>
      <c r="O40" s="664"/>
      <c r="P40" s="664"/>
      <c r="Q40" s="665"/>
      <c r="R40" s="666">
        <v>1065700</v>
      </c>
      <c r="S40" s="667"/>
      <c r="T40" s="667"/>
      <c r="U40" s="667"/>
      <c r="V40" s="667"/>
      <c r="W40" s="667"/>
      <c r="X40" s="667"/>
      <c r="Y40" s="668"/>
      <c r="Z40" s="669">
        <v>9.3000000000000007</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t="s">
        <v>128</v>
      </c>
      <c r="BA40" s="667"/>
      <c r="BB40" s="667"/>
      <c r="BC40" s="667"/>
      <c r="BD40" s="700"/>
      <c r="BE40" s="700"/>
      <c r="BF40" s="724"/>
      <c r="BG40" s="747" t="s">
        <v>344</v>
      </c>
      <c r="BH40" s="748"/>
      <c r="BI40" s="748"/>
      <c r="BJ40" s="748"/>
      <c r="BK40" s="748"/>
      <c r="BL40" s="364"/>
      <c r="BM40" s="682" t="s">
        <v>345</v>
      </c>
      <c r="BN40" s="682"/>
      <c r="BO40" s="682"/>
      <c r="BP40" s="682"/>
      <c r="BQ40" s="682"/>
      <c r="BR40" s="682"/>
      <c r="BS40" s="682"/>
      <c r="BT40" s="682"/>
      <c r="BU40" s="683"/>
      <c r="BV40" s="666">
        <v>81</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114166</v>
      </c>
      <c r="CS40" s="667"/>
      <c r="CT40" s="667"/>
      <c r="CU40" s="667"/>
      <c r="CV40" s="667"/>
      <c r="CW40" s="667"/>
      <c r="CX40" s="667"/>
      <c r="CY40" s="668"/>
      <c r="CZ40" s="671">
        <v>1.1000000000000001</v>
      </c>
      <c r="DA40" s="702"/>
      <c r="DB40" s="702"/>
      <c r="DC40" s="708"/>
      <c r="DD40" s="675">
        <v>21912</v>
      </c>
      <c r="DE40" s="667"/>
      <c r="DF40" s="667"/>
      <c r="DG40" s="667"/>
      <c r="DH40" s="667"/>
      <c r="DI40" s="667"/>
      <c r="DJ40" s="667"/>
      <c r="DK40" s="668"/>
      <c r="DL40" s="675">
        <v>6912</v>
      </c>
      <c r="DM40" s="667"/>
      <c r="DN40" s="667"/>
      <c r="DO40" s="667"/>
      <c r="DP40" s="667"/>
      <c r="DQ40" s="667"/>
      <c r="DR40" s="667"/>
      <c r="DS40" s="667"/>
      <c r="DT40" s="667"/>
      <c r="DU40" s="667"/>
      <c r="DV40" s="668"/>
      <c r="DW40" s="671">
        <v>0.1</v>
      </c>
      <c r="DX40" s="702"/>
      <c r="DY40" s="702"/>
      <c r="DZ40" s="702"/>
      <c r="EA40" s="702"/>
      <c r="EB40" s="702"/>
      <c r="EC40" s="703"/>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141393</v>
      </c>
      <c r="BA41" s="667"/>
      <c r="BB41" s="667"/>
      <c r="BC41" s="667"/>
      <c r="BD41" s="700"/>
      <c r="BE41" s="700"/>
      <c r="BF41" s="724"/>
      <c r="BG41" s="747"/>
      <c r="BH41" s="748"/>
      <c r="BI41" s="748"/>
      <c r="BJ41" s="748"/>
      <c r="BK41" s="748"/>
      <c r="BL41" s="364"/>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0"/>
      <c r="CT41" s="700"/>
      <c r="CU41" s="700"/>
      <c r="CV41" s="700"/>
      <c r="CW41" s="700"/>
      <c r="CX41" s="700"/>
      <c r="CY41" s="701"/>
      <c r="CZ41" s="671" t="s">
        <v>128</v>
      </c>
      <c r="DA41" s="702"/>
      <c r="DB41" s="702"/>
      <c r="DC41" s="708"/>
      <c r="DD41" s="675" t="s">
        <v>128</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352</v>
      </c>
      <c r="AR42" s="755"/>
      <c r="AS42" s="755"/>
      <c r="AT42" s="755"/>
      <c r="AU42" s="755"/>
      <c r="AV42" s="755"/>
      <c r="AW42" s="755"/>
      <c r="AX42" s="755"/>
      <c r="AY42" s="756"/>
      <c r="AZ42" s="760">
        <v>428781</v>
      </c>
      <c r="BA42" s="761"/>
      <c r="BB42" s="761"/>
      <c r="BC42" s="761"/>
      <c r="BD42" s="737"/>
      <c r="BE42" s="737"/>
      <c r="BF42" s="739"/>
      <c r="BG42" s="749"/>
      <c r="BH42" s="750"/>
      <c r="BI42" s="750"/>
      <c r="BJ42" s="750"/>
      <c r="BK42" s="750"/>
      <c r="BL42" s="365"/>
      <c r="BM42" s="692" t="s">
        <v>353</v>
      </c>
      <c r="BN42" s="692"/>
      <c r="BO42" s="692"/>
      <c r="BP42" s="692"/>
      <c r="BQ42" s="692"/>
      <c r="BR42" s="692"/>
      <c r="BS42" s="692"/>
      <c r="BT42" s="692"/>
      <c r="BU42" s="693"/>
      <c r="BV42" s="760">
        <v>385</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1743201</v>
      </c>
      <c r="CS42" s="700"/>
      <c r="CT42" s="700"/>
      <c r="CU42" s="700"/>
      <c r="CV42" s="700"/>
      <c r="CW42" s="700"/>
      <c r="CX42" s="700"/>
      <c r="CY42" s="701"/>
      <c r="CZ42" s="671">
        <v>16.100000000000001</v>
      </c>
      <c r="DA42" s="702"/>
      <c r="DB42" s="702"/>
      <c r="DC42" s="708"/>
      <c r="DD42" s="675">
        <v>256685</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355</v>
      </c>
      <c r="C43" s="664"/>
      <c r="D43" s="664"/>
      <c r="E43" s="664"/>
      <c r="F43" s="664"/>
      <c r="G43" s="664"/>
      <c r="H43" s="664"/>
      <c r="I43" s="664"/>
      <c r="J43" s="664"/>
      <c r="K43" s="664"/>
      <c r="L43" s="664"/>
      <c r="M43" s="664"/>
      <c r="N43" s="664"/>
      <c r="O43" s="664"/>
      <c r="P43" s="664"/>
      <c r="Q43" s="665"/>
      <c r="R43" s="666">
        <v>141100</v>
      </c>
      <c r="S43" s="667"/>
      <c r="T43" s="667"/>
      <c r="U43" s="667"/>
      <c r="V43" s="667"/>
      <c r="W43" s="667"/>
      <c r="X43" s="667"/>
      <c r="Y43" s="668"/>
      <c r="Z43" s="669">
        <v>1.2</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58033</v>
      </c>
      <c r="CS43" s="700"/>
      <c r="CT43" s="700"/>
      <c r="CU43" s="700"/>
      <c r="CV43" s="700"/>
      <c r="CW43" s="700"/>
      <c r="CX43" s="700"/>
      <c r="CY43" s="701"/>
      <c r="CZ43" s="671">
        <v>0.5</v>
      </c>
      <c r="DA43" s="702"/>
      <c r="DB43" s="702"/>
      <c r="DC43" s="708"/>
      <c r="DD43" s="675">
        <v>58033</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357</v>
      </c>
      <c r="C44" s="711"/>
      <c r="D44" s="711"/>
      <c r="E44" s="711"/>
      <c r="F44" s="711"/>
      <c r="G44" s="711"/>
      <c r="H44" s="711"/>
      <c r="I44" s="711"/>
      <c r="J44" s="711"/>
      <c r="K44" s="711"/>
      <c r="L44" s="711"/>
      <c r="M44" s="711"/>
      <c r="N44" s="711"/>
      <c r="O44" s="711"/>
      <c r="P44" s="711"/>
      <c r="Q44" s="712"/>
      <c r="R44" s="760">
        <v>11493598</v>
      </c>
      <c r="S44" s="761"/>
      <c r="T44" s="761"/>
      <c r="U44" s="761"/>
      <c r="V44" s="761"/>
      <c r="W44" s="761"/>
      <c r="X44" s="761"/>
      <c r="Y44" s="762"/>
      <c r="Z44" s="763">
        <v>100</v>
      </c>
      <c r="AA44" s="763"/>
      <c r="AB44" s="763"/>
      <c r="AC44" s="763"/>
      <c r="AD44" s="764">
        <v>6223643</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1676425</v>
      </c>
      <c r="CS44" s="667"/>
      <c r="CT44" s="667"/>
      <c r="CU44" s="667"/>
      <c r="CV44" s="667"/>
      <c r="CW44" s="667"/>
      <c r="CX44" s="667"/>
      <c r="CY44" s="668"/>
      <c r="CZ44" s="671">
        <v>15.5</v>
      </c>
      <c r="DA44" s="672"/>
      <c r="DB44" s="672"/>
      <c r="DC44" s="684"/>
      <c r="DD44" s="675">
        <v>247014</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744009</v>
      </c>
      <c r="CS45" s="700"/>
      <c r="CT45" s="700"/>
      <c r="CU45" s="700"/>
      <c r="CV45" s="700"/>
      <c r="CW45" s="700"/>
      <c r="CX45" s="700"/>
      <c r="CY45" s="701"/>
      <c r="CZ45" s="671">
        <v>6.9</v>
      </c>
      <c r="DA45" s="702"/>
      <c r="DB45" s="702"/>
      <c r="DC45" s="708"/>
      <c r="DD45" s="675">
        <v>11615</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845613</v>
      </c>
      <c r="CS46" s="667"/>
      <c r="CT46" s="667"/>
      <c r="CU46" s="667"/>
      <c r="CV46" s="667"/>
      <c r="CW46" s="667"/>
      <c r="CX46" s="667"/>
      <c r="CY46" s="668"/>
      <c r="CZ46" s="671">
        <v>7.8</v>
      </c>
      <c r="DA46" s="672"/>
      <c r="DB46" s="672"/>
      <c r="DC46" s="684"/>
      <c r="DD46" s="675">
        <v>216821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66776</v>
      </c>
      <c r="CS47" s="700"/>
      <c r="CT47" s="700"/>
      <c r="CU47" s="700"/>
      <c r="CV47" s="700"/>
      <c r="CW47" s="700"/>
      <c r="CX47" s="700"/>
      <c r="CY47" s="701"/>
      <c r="CZ47" s="671">
        <v>0.6</v>
      </c>
      <c r="DA47" s="702"/>
      <c r="DB47" s="702"/>
      <c r="DC47" s="708"/>
      <c r="DD47" s="675">
        <v>9671</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10849368</v>
      </c>
      <c r="CS49" s="737"/>
      <c r="CT49" s="737"/>
      <c r="CU49" s="737"/>
      <c r="CV49" s="737"/>
      <c r="CW49" s="737"/>
      <c r="CX49" s="737"/>
      <c r="CY49" s="774"/>
      <c r="CZ49" s="765">
        <v>100</v>
      </c>
      <c r="DA49" s="775"/>
      <c r="DB49" s="775"/>
      <c r="DC49" s="776"/>
      <c r="DD49" s="777">
        <v>7894829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DK0R780Xtn1dxEOus+PnifcnF7Xrd0MHjJJPANVKcbdGaoLVxINfwVnroD55DFMEzQXvNnSnnIWvyrnZGK2Jg==" saltValue="bIW1JKAvmmaApDrEce00p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368</v>
      </c>
      <c r="DK2" s="1157"/>
      <c r="DL2" s="1157"/>
      <c r="DM2" s="1157"/>
      <c r="DN2" s="1157"/>
      <c r="DO2" s="1158"/>
      <c r="DP2" s="224"/>
      <c r="DQ2" s="1156" t="s">
        <v>369</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59"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28"/>
      <c r="BA5" s="228"/>
      <c r="BB5" s="228"/>
      <c r="BC5" s="228"/>
      <c r="BD5" s="228"/>
      <c r="BE5" s="229"/>
      <c r="BF5" s="229"/>
      <c r="BG5" s="229"/>
      <c r="BH5" s="229"/>
      <c r="BI5" s="229"/>
      <c r="BJ5" s="229"/>
      <c r="BK5" s="229"/>
      <c r="BL5" s="229"/>
      <c r="BM5" s="229"/>
      <c r="BN5" s="229"/>
      <c r="BO5" s="229"/>
      <c r="BP5" s="229"/>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49" t="s">
        <v>386</v>
      </c>
      <c r="DH5" s="1150"/>
      <c r="DI5" s="1150"/>
      <c r="DJ5" s="1150"/>
      <c r="DK5" s="1151"/>
      <c r="DL5" s="1149" t="s">
        <v>387</v>
      </c>
      <c r="DM5" s="1150"/>
      <c r="DN5" s="1150"/>
      <c r="DO5" s="1150"/>
      <c r="DP5" s="1151"/>
      <c r="DQ5" s="1066" t="s">
        <v>388</v>
      </c>
      <c r="DR5" s="1067"/>
      <c r="DS5" s="1067"/>
      <c r="DT5" s="1067"/>
      <c r="DU5" s="1068"/>
      <c r="DV5" s="1066" t="s">
        <v>379</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389</v>
      </c>
      <c r="C7" s="1113"/>
      <c r="D7" s="1113"/>
      <c r="E7" s="1113"/>
      <c r="F7" s="1113"/>
      <c r="G7" s="1113"/>
      <c r="H7" s="1113"/>
      <c r="I7" s="1113"/>
      <c r="J7" s="1113"/>
      <c r="K7" s="1113"/>
      <c r="L7" s="1113"/>
      <c r="M7" s="1113"/>
      <c r="N7" s="1113"/>
      <c r="O7" s="1113"/>
      <c r="P7" s="1114"/>
      <c r="Q7" s="1167">
        <v>11494</v>
      </c>
      <c r="R7" s="1168"/>
      <c r="S7" s="1168"/>
      <c r="T7" s="1168"/>
      <c r="U7" s="1168"/>
      <c r="V7" s="1168">
        <v>10849</v>
      </c>
      <c r="W7" s="1168"/>
      <c r="X7" s="1168"/>
      <c r="Y7" s="1168"/>
      <c r="Z7" s="1168"/>
      <c r="AA7" s="1168">
        <v>644</v>
      </c>
      <c r="AB7" s="1168"/>
      <c r="AC7" s="1168"/>
      <c r="AD7" s="1168"/>
      <c r="AE7" s="1169"/>
      <c r="AF7" s="1170">
        <v>628</v>
      </c>
      <c r="AG7" s="1171"/>
      <c r="AH7" s="1171"/>
      <c r="AI7" s="1171"/>
      <c r="AJ7" s="1172"/>
      <c r="AK7" s="1173">
        <v>360</v>
      </c>
      <c r="AL7" s="1174"/>
      <c r="AM7" s="1174"/>
      <c r="AN7" s="1174"/>
      <c r="AO7" s="1174"/>
      <c r="AP7" s="1174">
        <v>13780</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597</v>
      </c>
      <c r="BT7" s="1165"/>
      <c r="BU7" s="1165"/>
      <c r="BV7" s="1165"/>
      <c r="BW7" s="1165"/>
      <c r="BX7" s="1165"/>
      <c r="BY7" s="1165"/>
      <c r="BZ7" s="1165"/>
      <c r="CA7" s="1165"/>
      <c r="CB7" s="1165"/>
      <c r="CC7" s="1165"/>
      <c r="CD7" s="1165"/>
      <c r="CE7" s="1165"/>
      <c r="CF7" s="1165"/>
      <c r="CG7" s="1177"/>
      <c r="CH7" s="1161">
        <v>4</v>
      </c>
      <c r="CI7" s="1162"/>
      <c r="CJ7" s="1162"/>
      <c r="CK7" s="1162"/>
      <c r="CL7" s="1163"/>
      <c r="CM7" s="1161">
        <v>86</v>
      </c>
      <c r="CN7" s="1162"/>
      <c r="CO7" s="1162"/>
      <c r="CP7" s="1162"/>
      <c r="CQ7" s="1163"/>
      <c r="CR7" s="1161">
        <v>38</v>
      </c>
      <c r="CS7" s="1162"/>
      <c r="CT7" s="1162"/>
      <c r="CU7" s="1162"/>
      <c r="CV7" s="1163"/>
      <c r="CW7" s="1161">
        <v>38</v>
      </c>
      <c r="CX7" s="1162"/>
      <c r="CY7" s="1162"/>
      <c r="CZ7" s="1162"/>
      <c r="DA7" s="1163"/>
      <c r="DB7" s="1161">
        <v>10</v>
      </c>
      <c r="DC7" s="1162"/>
      <c r="DD7" s="1162"/>
      <c r="DE7" s="1162"/>
      <c r="DF7" s="1163"/>
      <c r="DG7" s="1161" t="s">
        <v>604</v>
      </c>
      <c r="DH7" s="1162"/>
      <c r="DI7" s="1162"/>
      <c r="DJ7" s="1162"/>
      <c r="DK7" s="1163"/>
      <c r="DL7" s="1161" t="s">
        <v>604</v>
      </c>
      <c r="DM7" s="1162"/>
      <c r="DN7" s="1162"/>
      <c r="DO7" s="1162"/>
      <c r="DP7" s="1163"/>
      <c r="DQ7" s="1161" t="s">
        <v>603</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598</v>
      </c>
      <c r="BT8" s="1058"/>
      <c r="BU8" s="1058"/>
      <c r="BV8" s="1058"/>
      <c r="BW8" s="1058"/>
      <c r="BX8" s="1058"/>
      <c r="BY8" s="1058"/>
      <c r="BZ8" s="1058"/>
      <c r="CA8" s="1058"/>
      <c r="CB8" s="1058"/>
      <c r="CC8" s="1058"/>
      <c r="CD8" s="1058"/>
      <c r="CE8" s="1058"/>
      <c r="CF8" s="1058"/>
      <c r="CG8" s="1079"/>
      <c r="CH8" s="1054">
        <v>79</v>
      </c>
      <c r="CI8" s="1055"/>
      <c r="CJ8" s="1055"/>
      <c r="CK8" s="1055"/>
      <c r="CL8" s="1056"/>
      <c r="CM8" s="1054">
        <v>1149</v>
      </c>
      <c r="CN8" s="1055"/>
      <c r="CO8" s="1055"/>
      <c r="CP8" s="1055"/>
      <c r="CQ8" s="1056"/>
      <c r="CR8" s="1054">
        <v>623</v>
      </c>
      <c r="CS8" s="1055"/>
      <c r="CT8" s="1055"/>
      <c r="CU8" s="1055"/>
      <c r="CV8" s="1056"/>
      <c r="CW8" s="1054">
        <v>7</v>
      </c>
      <c r="CX8" s="1055"/>
      <c r="CY8" s="1055"/>
      <c r="CZ8" s="1055"/>
      <c r="DA8" s="1056"/>
      <c r="DB8" s="1054" t="s">
        <v>604</v>
      </c>
      <c r="DC8" s="1055"/>
      <c r="DD8" s="1055"/>
      <c r="DE8" s="1055"/>
      <c r="DF8" s="1056"/>
      <c r="DG8" s="1054" t="s">
        <v>604</v>
      </c>
      <c r="DH8" s="1055"/>
      <c r="DI8" s="1055"/>
      <c r="DJ8" s="1055"/>
      <c r="DK8" s="1056"/>
      <c r="DL8" s="1054" t="s">
        <v>604</v>
      </c>
      <c r="DM8" s="1055"/>
      <c r="DN8" s="1055"/>
      <c r="DO8" s="1055"/>
      <c r="DP8" s="1056"/>
      <c r="DQ8" s="1054" t="s">
        <v>604</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391</v>
      </c>
      <c r="B23" s="1002" t="s">
        <v>392</v>
      </c>
      <c r="C23" s="1003"/>
      <c r="D23" s="1003"/>
      <c r="E23" s="1003"/>
      <c r="F23" s="1003"/>
      <c r="G23" s="1003"/>
      <c r="H23" s="1003"/>
      <c r="I23" s="1003"/>
      <c r="J23" s="1003"/>
      <c r="K23" s="1003"/>
      <c r="L23" s="1003"/>
      <c r="M23" s="1003"/>
      <c r="N23" s="1003"/>
      <c r="O23" s="1003"/>
      <c r="P23" s="1013"/>
      <c r="Q23" s="1132">
        <v>11494</v>
      </c>
      <c r="R23" s="1126"/>
      <c r="S23" s="1126"/>
      <c r="T23" s="1126"/>
      <c r="U23" s="1126"/>
      <c r="V23" s="1126">
        <v>10849</v>
      </c>
      <c r="W23" s="1126"/>
      <c r="X23" s="1126"/>
      <c r="Y23" s="1126"/>
      <c r="Z23" s="1126"/>
      <c r="AA23" s="1126">
        <v>644</v>
      </c>
      <c r="AB23" s="1126"/>
      <c r="AC23" s="1126"/>
      <c r="AD23" s="1126"/>
      <c r="AE23" s="1133"/>
      <c r="AF23" s="1134">
        <v>628</v>
      </c>
      <c r="AG23" s="1126"/>
      <c r="AH23" s="1126"/>
      <c r="AI23" s="1126"/>
      <c r="AJ23" s="1135"/>
      <c r="AK23" s="1136"/>
      <c r="AL23" s="1137"/>
      <c r="AM23" s="1137"/>
      <c r="AN23" s="1137"/>
      <c r="AO23" s="1137"/>
      <c r="AP23" s="1126">
        <v>13780</v>
      </c>
      <c r="AQ23" s="1126"/>
      <c r="AR23" s="1126"/>
      <c r="AS23" s="1126"/>
      <c r="AT23" s="1126"/>
      <c r="AU23" s="1127"/>
      <c r="AV23" s="1127"/>
      <c r="AW23" s="1127"/>
      <c r="AX23" s="1127"/>
      <c r="AY23" s="1128"/>
      <c r="AZ23" s="1129" t="s">
        <v>393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372</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0" t="s">
        <v>399</v>
      </c>
      <c r="AG26" s="1073"/>
      <c r="AH26" s="1073"/>
      <c r="AI26" s="1073"/>
      <c r="AJ26" s="1121"/>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404</v>
      </c>
      <c r="C28" s="1113"/>
      <c r="D28" s="1113"/>
      <c r="E28" s="1113"/>
      <c r="F28" s="1113"/>
      <c r="G28" s="1113"/>
      <c r="H28" s="1113"/>
      <c r="I28" s="1113"/>
      <c r="J28" s="1113"/>
      <c r="K28" s="1113"/>
      <c r="L28" s="1113"/>
      <c r="M28" s="1113"/>
      <c r="N28" s="1113"/>
      <c r="O28" s="1113"/>
      <c r="P28" s="1114"/>
      <c r="Q28" s="1115">
        <v>1238</v>
      </c>
      <c r="R28" s="1116"/>
      <c r="S28" s="1116"/>
      <c r="T28" s="1116"/>
      <c r="U28" s="1116"/>
      <c r="V28" s="1116">
        <v>1200</v>
      </c>
      <c r="W28" s="1116"/>
      <c r="X28" s="1116"/>
      <c r="Y28" s="1116"/>
      <c r="Z28" s="1116"/>
      <c r="AA28" s="1116">
        <v>38</v>
      </c>
      <c r="AB28" s="1116"/>
      <c r="AC28" s="1116"/>
      <c r="AD28" s="1116"/>
      <c r="AE28" s="1117"/>
      <c r="AF28" s="1118">
        <v>38</v>
      </c>
      <c r="AG28" s="1116"/>
      <c r="AH28" s="1116"/>
      <c r="AI28" s="1116"/>
      <c r="AJ28" s="1119"/>
      <c r="AK28" s="1107">
        <v>138</v>
      </c>
      <c r="AL28" s="1108"/>
      <c r="AM28" s="1108"/>
      <c r="AN28" s="1108"/>
      <c r="AO28" s="1108"/>
      <c r="AP28" s="1108" t="s">
        <v>599</v>
      </c>
      <c r="AQ28" s="1108"/>
      <c r="AR28" s="1108"/>
      <c r="AS28" s="1108"/>
      <c r="AT28" s="1108"/>
      <c r="AU28" s="1108" t="s">
        <v>599</v>
      </c>
      <c r="AV28" s="1108"/>
      <c r="AW28" s="1108"/>
      <c r="AX28" s="1108"/>
      <c r="AY28" s="1108"/>
      <c r="AZ28" s="1109" t="s">
        <v>599</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405</v>
      </c>
      <c r="C29" s="1096"/>
      <c r="D29" s="1096"/>
      <c r="E29" s="1096"/>
      <c r="F29" s="1096"/>
      <c r="G29" s="1096"/>
      <c r="H29" s="1096"/>
      <c r="I29" s="1096"/>
      <c r="J29" s="1096"/>
      <c r="K29" s="1096"/>
      <c r="L29" s="1096"/>
      <c r="M29" s="1096"/>
      <c r="N29" s="1096"/>
      <c r="O29" s="1096"/>
      <c r="P29" s="1097"/>
      <c r="Q29" s="1103">
        <v>39</v>
      </c>
      <c r="R29" s="1104"/>
      <c r="S29" s="1104"/>
      <c r="T29" s="1104"/>
      <c r="U29" s="1104"/>
      <c r="V29" s="1104">
        <v>33</v>
      </c>
      <c r="W29" s="1104"/>
      <c r="X29" s="1104"/>
      <c r="Y29" s="1104"/>
      <c r="Z29" s="1104"/>
      <c r="AA29" s="1104">
        <v>5</v>
      </c>
      <c r="AB29" s="1104"/>
      <c r="AC29" s="1104"/>
      <c r="AD29" s="1104"/>
      <c r="AE29" s="1105"/>
      <c r="AF29" s="1100">
        <v>5</v>
      </c>
      <c r="AG29" s="1101"/>
      <c r="AH29" s="1101"/>
      <c r="AI29" s="1101"/>
      <c r="AJ29" s="1102"/>
      <c r="AK29" s="1045">
        <v>9</v>
      </c>
      <c r="AL29" s="1036"/>
      <c r="AM29" s="1036"/>
      <c r="AN29" s="1036"/>
      <c r="AO29" s="1036"/>
      <c r="AP29" s="1036" t="s">
        <v>599</v>
      </c>
      <c r="AQ29" s="1036"/>
      <c r="AR29" s="1036"/>
      <c r="AS29" s="1036"/>
      <c r="AT29" s="1036"/>
      <c r="AU29" s="1036" t="s">
        <v>599</v>
      </c>
      <c r="AV29" s="1036"/>
      <c r="AW29" s="1036"/>
      <c r="AX29" s="1036"/>
      <c r="AY29" s="1036"/>
      <c r="AZ29" s="1106" t="s">
        <v>602</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406</v>
      </c>
      <c r="C30" s="1096"/>
      <c r="D30" s="1096"/>
      <c r="E30" s="1096"/>
      <c r="F30" s="1096"/>
      <c r="G30" s="1096"/>
      <c r="H30" s="1096"/>
      <c r="I30" s="1096"/>
      <c r="J30" s="1096"/>
      <c r="K30" s="1096"/>
      <c r="L30" s="1096"/>
      <c r="M30" s="1096"/>
      <c r="N30" s="1096"/>
      <c r="O30" s="1096"/>
      <c r="P30" s="1097"/>
      <c r="Q30" s="1103">
        <v>1633</v>
      </c>
      <c r="R30" s="1104"/>
      <c r="S30" s="1104"/>
      <c r="T30" s="1104"/>
      <c r="U30" s="1104"/>
      <c r="V30" s="1104">
        <v>1569</v>
      </c>
      <c r="W30" s="1104"/>
      <c r="X30" s="1104"/>
      <c r="Y30" s="1104"/>
      <c r="Z30" s="1104"/>
      <c r="AA30" s="1104">
        <v>64</v>
      </c>
      <c r="AB30" s="1104"/>
      <c r="AC30" s="1104"/>
      <c r="AD30" s="1104"/>
      <c r="AE30" s="1105"/>
      <c r="AF30" s="1100">
        <v>64</v>
      </c>
      <c r="AG30" s="1101"/>
      <c r="AH30" s="1101"/>
      <c r="AI30" s="1101"/>
      <c r="AJ30" s="1102"/>
      <c r="AK30" s="1045">
        <v>231</v>
      </c>
      <c r="AL30" s="1036"/>
      <c r="AM30" s="1036"/>
      <c r="AN30" s="1036"/>
      <c r="AO30" s="1036"/>
      <c r="AP30" s="1036" t="s">
        <v>599</v>
      </c>
      <c r="AQ30" s="1036"/>
      <c r="AR30" s="1036"/>
      <c r="AS30" s="1036"/>
      <c r="AT30" s="1036"/>
      <c r="AU30" s="1036" t="s">
        <v>599</v>
      </c>
      <c r="AV30" s="1036"/>
      <c r="AW30" s="1036"/>
      <c r="AX30" s="1036"/>
      <c r="AY30" s="1036"/>
      <c r="AZ30" s="1106" t="s">
        <v>599</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407</v>
      </c>
      <c r="C31" s="1096"/>
      <c r="D31" s="1096"/>
      <c r="E31" s="1096"/>
      <c r="F31" s="1096"/>
      <c r="G31" s="1096"/>
      <c r="H31" s="1096"/>
      <c r="I31" s="1096"/>
      <c r="J31" s="1096"/>
      <c r="K31" s="1096"/>
      <c r="L31" s="1096"/>
      <c r="M31" s="1096"/>
      <c r="N31" s="1096"/>
      <c r="O31" s="1096"/>
      <c r="P31" s="1097"/>
      <c r="Q31" s="1103">
        <v>11</v>
      </c>
      <c r="R31" s="1104"/>
      <c r="S31" s="1104"/>
      <c r="T31" s="1104"/>
      <c r="U31" s="1104"/>
      <c r="V31" s="1104">
        <v>11</v>
      </c>
      <c r="W31" s="1104"/>
      <c r="X31" s="1104"/>
      <c r="Y31" s="1104"/>
      <c r="Z31" s="1104"/>
      <c r="AA31" s="1104">
        <v>1</v>
      </c>
      <c r="AB31" s="1104"/>
      <c r="AC31" s="1104"/>
      <c r="AD31" s="1104"/>
      <c r="AE31" s="1105"/>
      <c r="AF31" s="1100">
        <v>1</v>
      </c>
      <c r="AG31" s="1101"/>
      <c r="AH31" s="1101"/>
      <c r="AI31" s="1101"/>
      <c r="AJ31" s="1102"/>
      <c r="AK31" s="1045">
        <v>8</v>
      </c>
      <c r="AL31" s="1036"/>
      <c r="AM31" s="1036"/>
      <c r="AN31" s="1036"/>
      <c r="AO31" s="1036"/>
      <c r="AP31" s="1036" t="s">
        <v>599</v>
      </c>
      <c r="AQ31" s="1036"/>
      <c r="AR31" s="1036"/>
      <c r="AS31" s="1036"/>
      <c r="AT31" s="1036"/>
      <c r="AU31" s="1036" t="s">
        <v>600</v>
      </c>
      <c r="AV31" s="1036"/>
      <c r="AW31" s="1036"/>
      <c r="AX31" s="1036"/>
      <c r="AY31" s="1036"/>
      <c r="AZ31" s="1106" t="s">
        <v>599</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408</v>
      </c>
      <c r="C32" s="1096"/>
      <c r="D32" s="1096"/>
      <c r="E32" s="1096"/>
      <c r="F32" s="1096"/>
      <c r="G32" s="1096"/>
      <c r="H32" s="1096"/>
      <c r="I32" s="1096"/>
      <c r="J32" s="1096"/>
      <c r="K32" s="1096"/>
      <c r="L32" s="1096"/>
      <c r="M32" s="1096"/>
      <c r="N32" s="1096"/>
      <c r="O32" s="1096"/>
      <c r="P32" s="1097"/>
      <c r="Q32" s="1103">
        <v>116</v>
      </c>
      <c r="R32" s="1104"/>
      <c r="S32" s="1104"/>
      <c r="T32" s="1104"/>
      <c r="U32" s="1104"/>
      <c r="V32" s="1104">
        <v>116</v>
      </c>
      <c r="W32" s="1104"/>
      <c r="X32" s="1104"/>
      <c r="Y32" s="1104"/>
      <c r="Z32" s="1104"/>
      <c r="AA32" s="1104">
        <v>0</v>
      </c>
      <c r="AB32" s="1104"/>
      <c r="AC32" s="1104"/>
      <c r="AD32" s="1104"/>
      <c r="AE32" s="1105"/>
      <c r="AF32" s="1100">
        <v>0</v>
      </c>
      <c r="AG32" s="1101"/>
      <c r="AH32" s="1101"/>
      <c r="AI32" s="1101"/>
      <c r="AJ32" s="1102"/>
      <c r="AK32" s="1045">
        <v>40</v>
      </c>
      <c r="AL32" s="1036"/>
      <c r="AM32" s="1036"/>
      <c r="AN32" s="1036"/>
      <c r="AO32" s="1036"/>
      <c r="AP32" s="1036" t="s">
        <v>599</v>
      </c>
      <c r="AQ32" s="1036"/>
      <c r="AR32" s="1036"/>
      <c r="AS32" s="1036"/>
      <c r="AT32" s="1036"/>
      <c r="AU32" s="1036" t="s">
        <v>599</v>
      </c>
      <c r="AV32" s="1036"/>
      <c r="AW32" s="1036"/>
      <c r="AX32" s="1036"/>
      <c r="AY32" s="1036"/>
      <c r="AZ32" s="1106" t="s">
        <v>599</v>
      </c>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409</v>
      </c>
      <c r="C33" s="1096"/>
      <c r="D33" s="1096"/>
      <c r="E33" s="1096"/>
      <c r="F33" s="1096"/>
      <c r="G33" s="1096"/>
      <c r="H33" s="1096"/>
      <c r="I33" s="1096"/>
      <c r="J33" s="1096"/>
      <c r="K33" s="1096"/>
      <c r="L33" s="1096"/>
      <c r="M33" s="1096"/>
      <c r="N33" s="1096"/>
      <c r="O33" s="1096"/>
      <c r="P33" s="1097"/>
      <c r="Q33" s="1103">
        <v>381</v>
      </c>
      <c r="R33" s="1104"/>
      <c r="S33" s="1104"/>
      <c r="T33" s="1104"/>
      <c r="U33" s="1104"/>
      <c r="V33" s="1104">
        <v>442</v>
      </c>
      <c r="W33" s="1104"/>
      <c r="X33" s="1104"/>
      <c r="Y33" s="1104"/>
      <c r="Z33" s="1104"/>
      <c r="AA33" s="1104">
        <v>-61</v>
      </c>
      <c r="AB33" s="1104"/>
      <c r="AC33" s="1104"/>
      <c r="AD33" s="1104"/>
      <c r="AE33" s="1105"/>
      <c r="AF33" s="1100">
        <v>268</v>
      </c>
      <c r="AG33" s="1101"/>
      <c r="AH33" s="1101"/>
      <c r="AI33" s="1101"/>
      <c r="AJ33" s="1102"/>
      <c r="AK33" s="1045">
        <v>180</v>
      </c>
      <c r="AL33" s="1036"/>
      <c r="AM33" s="1036"/>
      <c r="AN33" s="1036"/>
      <c r="AO33" s="1036"/>
      <c r="AP33" s="1036">
        <v>1662</v>
      </c>
      <c r="AQ33" s="1036"/>
      <c r="AR33" s="1036"/>
      <c r="AS33" s="1036"/>
      <c r="AT33" s="1036"/>
      <c r="AU33" s="1036">
        <v>650</v>
      </c>
      <c r="AV33" s="1036"/>
      <c r="AW33" s="1036"/>
      <c r="AX33" s="1036"/>
      <c r="AY33" s="1036"/>
      <c r="AZ33" s="1106" t="s">
        <v>599</v>
      </c>
      <c r="BA33" s="1106"/>
      <c r="BB33" s="1106"/>
      <c r="BC33" s="1106"/>
      <c r="BD33" s="1106"/>
      <c r="BE33" s="1037" t="s">
        <v>410</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411</v>
      </c>
      <c r="C34" s="1096"/>
      <c r="D34" s="1096"/>
      <c r="E34" s="1096"/>
      <c r="F34" s="1096"/>
      <c r="G34" s="1096"/>
      <c r="H34" s="1096"/>
      <c r="I34" s="1096"/>
      <c r="J34" s="1096"/>
      <c r="K34" s="1096"/>
      <c r="L34" s="1096"/>
      <c r="M34" s="1096"/>
      <c r="N34" s="1096"/>
      <c r="O34" s="1096"/>
      <c r="P34" s="1097"/>
      <c r="Q34" s="1103">
        <v>256</v>
      </c>
      <c r="R34" s="1104"/>
      <c r="S34" s="1104"/>
      <c r="T34" s="1104"/>
      <c r="U34" s="1104"/>
      <c r="V34" s="1104">
        <v>248</v>
      </c>
      <c r="W34" s="1104"/>
      <c r="X34" s="1104"/>
      <c r="Y34" s="1104"/>
      <c r="Z34" s="1104"/>
      <c r="AA34" s="1104">
        <v>8</v>
      </c>
      <c r="AB34" s="1104"/>
      <c r="AC34" s="1104"/>
      <c r="AD34" s="1104"/>
      <c r="AE34" s="1105"/>
      <c r="AF34" s="1100">
        <v>8</v>
      </c>
      <c r="AG34" s="1101"/>
      <c r="AH34" s="1101"/>
      <c r="AI34" s="1101"/>
      <c r="AJ34" s="1102"/>
      <c r="AK34" s="1045">
        <v>115</v>
      </c>
      <c r="AL34" s="1036"/>
      <c r="AM34" s="1036"/>
      <c r="AN34" s="1036"/>
      <c r="AO34" s="1036"/>
      <c r="AP34" s="1036">
        <v>633</v>
      </c>
      <c r="AQ34" s="1036"/>
      <c r="AR34" s="1036"/>
      <c r="AS34" s="1036"/>
      <c r="AT34" s="1036"/>
      <c r="AU34" s="1036">
        <v>616</v>
      </c>
      <c r="AV34" s="1036"/>
      <c r="AW34" s="1036"/>
      <c r="AX34" s="1036"/>
      <c r="AY34" s="1036"/>
      <c r="AZ34" s="1106" t="s">
        <v>600</v>
      </c>
      <c r="BA34" s="1106"/>
      <c r="BB34" s="1106"/>
      <c r="BC34" s="1106"/>
      <c r="BD34" s="1106"/>
      <c r="BE34" s="1037" t="s">
        <v>412</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t="s">
        <v>413</v>
      </c>
      <c r="C35" s="1096"/>
      <c r="D35" s="1096"/>
      <c r="E35" s="1096"/>
      <c r="F35" s="1096"/>
      <c r="G35" s="1096"/>
      <c r="H35" s="1096"/>
      <c r="I35" s="1096"/>
      <c r="J35" s="1096"/>
      <c r="K35" s="1096"/>
      <c r="L35" s="1096"/>
      <c r="M35" s="1096"/>
      <c r="N35" s="1096"/>
      <c r="O35" s="1096"/>
      <c r="P35" s="1097"/>
      <c r="Q35" s="1103">
        <v>178</v>
      </c>
      <c r="R35" s="1104"/>
      <c r="S35" s="1104"/>
      <c r="T35" s="1104"/>
      <c r="U35" s="1104"/>
      <c r="V35" s="1104">
        <v>164</v>
      </c>
      <c r="W35" s="1104"/>
      <c r="X35" s="1104"/>
      <c r="Y35" s="1104"/>
      <c r="Z35" s="1104"/>
      <c r="AA35" s="1104">
        <v>13</v>
      </c>
      <c r="AB35" s="1104"/>
      <c r="AC35" s="1104"/>
      <c r="AD35" s="1104"/>
      <c r="AE35" s="1105"/>
      <c r="AF35" s="1100">
        <v>11</v>
      </c>
      <c r="AG35" s="1101"/>
      <c r="AH35" s="1101"/>
      <c r="AI35" s="1101"/>
      <c r="AJ35" s="1102"/>
      <c r="AK35" s="1045">
        <v>70</v>
      </c>
      <c r="AL35" s="1036"/>
      <c r="AM35" s="1036"/>
      <c r="AN35" s="1036"/>
      <c r="AO35" s="1036"/>
      <c r="AP35" s="1036">
        <v>56</v>
      </c>
      <c r="AQ35" s="1036"/>
      <c r="AR35" s="1036"/>
      <c r="AS35" s="1036"/>
      <c r="AT35" s="1036"/>
      <c r="AU35" s="1036" t="s">
        <v>603</v>
      </c>
      <c r="AV35" s="1036"/>
      <c r="AW35" s="1036"/>
      <c r="AX35" s="1036"/>
      <c r="AY35" s="1036"/>
      <c r="AZ35" s="1106" t="s">
        <v>599</v>
      </c>
      <c r="BA35" s="1106"/>
      <c r="BB35" s="1106"/>
      <c r="BC35" s="1106"/>
      <c r="BD35" s="1106"/>
      <c r="BE35" s="1037" t="s">
        <v>414</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415</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391</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396</v>
      </c>
      <c r="AG63" s="1024"/>
      <c r="AH63" s="1024"/>
      <c r="AI63" s="1024"/>
      <c r="AJ63" s="1087"/>
      <c r="AK63" s="1088"/>
      <c r="AL63" s="1028"/>
      <c r="AM63" s="1028"/>
      <c r="AN63" s="1028"/>
      <c r="AO63" s="1028"/>
      <c r="AP63" s="1024">
        <v>2351</v>
      </c>
      <c r="AQ63" s="1024"/>
      <c r="AR63" s="1024"/>
      <c r="AS63" s="1024"/>
      <c r="AT63" s="1024"/>
      <c r="AU63" s="1024">
        <v>1265</v>
      </c>
      <c r="AV63" s="1024"/>
      <c r="AW63" s="1024"/>
      <c r="AX63" s="1024"/>
      <c r="AY63" s="1024"/>
      <c r="AZ63" s="1082"/>
      <c r="BA63" s="1082"/>
      <c r="BB63" s="1082"/>
      <c r="BC63" s="1082"/>
      <c r="BD63" s="1082"/>
      <c r="BE63" s="1025"/>
      <c r="BF63" s="1025"/>
      <c r="BG63" s="1025"/>
      <c r="BH63" s="1025"/>
      <c r="BI63" s="1026"/>
      <c r="BJ63" s="1083" t="s">
        <v>417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419</v>
      </c>
      <c r="B66" s="1061"/>
      <c r="C66" s="1061"/>
      <c r="D66" s="1061"/>
      <c r="E66" s="1061"/>
      <c r="F66" s="1061"/>
      <c r="G66" s="1061"/>
      <c r="H66" s="1061"/>
      <c r="I66" s="1061"/>
      <c r="J66" s="1061"/>
      <c r="K66" s="1061"/>
      <c r="L66" s="1061"/>
      <c r="M66" s="1061"/>
      <c r="N66" s="1061"/>
      <c r="O66" s="1061"/>
      <c r="P66" s="1062"/>
      <c r="Q66" s="1066" t="s">
        <v>420</v>
      </c>
      <c r="R66" s="1067"/>
      <c r="S66" s="1067"/>
      <c r="T66" s="1067"/>
      <c r="U66" s="1068"/>
      <c r="V66" s="1066" t="s">
        <v>421</v>
      </c>
      <c r="W66" s="1067"/>
      <c r="X66" s="1067"/>
      <c r="Y66" s="1067"/>
      <c r="Z66" s="1068"/>
      <c r="AA66" s="1066" t="s">
        <v>422</v>
      </c>
      <c r="AB66" s="1067"/>
      <c r="AC66" s="1067"/>
      <c r="AD66" s="1067"/>
      <c r="AE66" s="1068"/>
      <c r="AF66" s="1072" t="s">
        <v>423</v>
      </c>
      <c r="AG66" s="1073"/>
      <c r="AH66" s="1073"/>
      <c r="AI66" s="1073"/>
      <c r="AJ66" s="1074"/>
      <c r="AK66" s="1066" t="s">
        <v>424</v>
      </c>
      <c r="AL66" s="1061"/>
      <c r="AM66" s="1061"/>
      <c r="AN66" s="1061"/>
      <c r="AO66" s="1062"/>
      <c r="AP66" s="1066" t="s">
        <v>425</v>
      </c>
      <c r="AQ66" s="1067"/>
      <c r="AR66" s="1067"/>
      <c r="AS66" s="1067"/>
      <c r="AT66" s="1068"/>
      <c r="AU66" s="1066" t="s">
        <v>426</v>
      </c>
      <c r="AV66" s="1067"/>
      <c r="AW66" s="1067"/>
      <c r="AX66" s="1067"/>
      <c r="AY66" s="1068"/>
      <c r="AZ66" s="1066" t="s">
        <v>379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591</v>
      </c>
      <c r="C68" s="1051"/>
      <c r="D68" s="1051"/>
      <c r="E68" s="1051"/>
      <c r="F68" s="1051"/>
      <c r="G68" s="1051"/>
      <c r="H68" s="1051"/>
      <c r="I68" s="1051"/>
      <c r="J68" s="1051"/>
      <c r="K68" s="1051"/>
      <c r="L68" s="1051"/>
      <c r="M68" s="1051"/>
      <c r="N68" s="1051"/>
      <c r="O68" s="1051"/>
      <c r="P68" s="1052"/>
      <c r="Q68" s="1053">
        <v>10965</v>
      </c>
      <c r="R68" s="1047"/>
      <c r="S68" s="1047"/>
      <c r="T68" s="1047"/>
      <c r="U68" s="1047"/>
      <c r="V68" s="1047">
        <v>10735</v>
      </c>
      <c r="W68" s="1047"/>
      <c r="X68" s="1047"/>
      <c r="Y68" s="1047"/>
      <c r="Z68" s="1047"/>
      <c r="AA68" s="1047">
        <v>230</v>
      </c>
      <c r="AB68" s="1047"/>
      <c r="AC68" s="1047"/>
      <c r="AD68" s="1047"/>
      <c r="AE68" s="1047"/>
      <c r="AF68" s="1047">
        <v>230</v>
      </c>
      <c r="AG68" s="1047"/>
      <c r="AH68" s="1047"/>
      <c r="AI68" s="1047"/>
      <c r="AJ68" s="1047"/>
      <c r="AK68" s="1047">
        <v>84</v>
      </c>
      <c r="AL68" s="1047"/>
      <c r="AM68" s="1047"/>
      <c r="AN68" s="1047"/>
      <c r="AO68" s="1047"/>
      <c r="AP68" s="1047" t="s">
        <v>601</v>
      </c>
      <c r="AQ68" s="1047"/>
      <c r="AR68" s="1047"/>
      <c r="AS68" s="1047"/>
      <c r="AT68" s="1047"/>
      <c r="AU68" s="1047" t="s">
        <v>599</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592</v>
      </c>
      <c r="C69" s="1040"/>
      <c r="D69" s="1040"/>
      <c r="E69" s="1040"/>
      <c r="F69" s="1040"/>
      <c r="G69" s="1040"/>
      <c r="H69" s="1040"/>
      <c r="I69" s="1040"/>
      <c r="J69" s="1040"/>
      <c r="K69" s="1040"/>
      <c r="L69" s="1040"/>
      <c r="M69" s="1040"/>
      <c r="N69" s="1040"/>
      <c r="O69" s="1040"/>
      <c r="P69" s="1041"/>
      <c r="Q69" s="1042">
        <v>97</v>
      </c>
      <c r="R69" s="1036"/>
      <c r="S69" s="1036"/>
      <c r="T69" s="1036"/>
      <c r="U69" s="1036"/>
      <c r="V69" s="1036">
        <v>92</v>
      </c>
      <c r="W69" s="1036"/>
      <c r="X69" s="1036"/>
      <c r="Y69" s="1036"/>
      <c r="Z69" s="1036"/>
      <c r="AA69" s="1036">
        <v>5</v>
      </c>
      <c r="AB69" s="1036"/>
      <c r="AC69" s="1036"/>
      <c r="AD69" s="1036"/>
      <c r="AE69" s="1036"/>
      <c r="AF69" s="1036">
        <v>5</v>
      </c>
      <c r="AG69" s="1036"/>
      <c r="AH69" s="1036"/>
      <c r="AI69" s="1036"/>
      <c r="AJ69" s="1036"/>
      <c r="AK69" s="1036">
        <v>21</v>
      </c>
      <c r="AL69" s="1036"/>
      <c r="AM69" s="1036"/>
      <c r="AN69" s="1036"/>
      <c r="AO69" s="1036"/>
      <c r="AP69" s="1036" t="s">
        <v>599</v>
      </c>
      <c r="AQ69" s="1036"/>
      <c r="AR69" s="1036"/>
      <c r="AS69" s="1036"/>
      <c r="AT69" s="1036"/>
      <c r="AU69" s="1036" t="s">
        <v>599</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593</v>
      </c>
      <c r="C70" s="1040"/>
      <c r="D70" s="1040"/>
      <c r="E70" s="1040"/>
      <c r="F70" s="1040"/>
      <c r="G70" s="1040"/>
      <c r="H70" s="1040"/>
      <c r="I70" s="1040"/>
      <c r="J70" s="1040"/>
      <c r="K70" s="1040"/>
      <c r="L70" s="1040"/>
      <c r="M70" s="1040"/>
      <c r="N70" s="1040"/>
      <c r="O70" s="1040"/>
      <c r="P70" s="1041"/>
      <c r="Q70" s="1042">
        <v>3011</v>
      </c>
      <c r="R70" s="1036"/>
      <c r="S70" s="1036"/>
      <c r="T70" s="1036"/>
      <c r="U70" s="1036"/>
      <c r="V70" s="1036">
        <v>2947</v>
      </c>
      <c r="W70" s="1036"/>
      <c r="X70" s="1036"/>
      <c r="Y70" s="1036"/>
      <c r="Z70" s="1036"/>
      <c r="AA70" s="1036">
        <v>64</v>
      </c>
      <c r="AB70" s="1036"/>
      <c r="AC70" s="1036"/>
      <c r="AD70" s="1036"/>
      <c r="AE70" s="1036"/>
      <c r="AF70" s="1036">
        <v>8</v>
      </c>
      <c r="AG70" s="1036"/>
      <c r="AH70" s="1036"/>
      <c r="AI70" s="1036"/>
      <c r="AJ70" s="1036"/>
      <c r="AK70" s="1036" t="s">
        <v>611</v>
      </c>
      <c r="AL70" s="1036"/>
      <c r="AM70" s="1036"/>
      <c r="AN70" s="1036"/>
      <c r="AO70" s="1036"/>
      <c r="AP70" s="1036">
        <v>75</v>
      </c>
      <c r="AQ70" s="1036"/>
      <c r="AR70" s="1036"/>
      <c r="AS70" s="1036"/>
      <c r="AT70" s="1036"/>
      <c r="AU70" s="1036">
        <v>7</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594</v>
      </c>
      <c r="C71" s="1040"/>
      <c r="D71" s="1040"/>
      <c r="E71" s="1040"/>
      <c r="F71" s="1040"/>
      <c r="G71" s="1040"/>
      <c r="H71" s="1040"/>
      <c r="I71" s="1040"/>
      <c r="J71" s="1040"/>
      <c r="K71" s="1040"/>
      <c r="L71" s="1040"/>
      <c r="M71" s="1040"/>
      <c r="N71" s="1040"/>
      <c r="O71" s="1040"/>
      <c r="P71" s="1041"/>
      <c r="Q71" s="1042">
        <v>178</v>
      </c>
      <c r="R71" s="1036"/>
      <c r="S71" s="1036"/>
      <c r="T71" s="1036"/>
      <c r="U71" s="1036"/>
      <c r="V71" s="1036">
        <v>160</v>
      </c>
      <c r="W71" s="1036"/>
      <c r="X71" s="1036"/>
      <c r="Y71" s="1036"/>
      <c r="Z71" s="1036"/>
      <c r="AA71" s="1036">
        <v>18</v>
      </c>
      <c r="AB71" s="1036"/>
      <c r="AC71" s="1036"/>
      <c r="AD71" s="1036"/>
      <c r="AE71" s="1036"/>
      <c r="AF71" s="1036">
        <v>18</v>
      </c>
      <c r="AG71" s="1036"/>
      <c r="AH71" s="1036"/>
      <c r="AI71" s="1036"/>
      <c r="AJ71" s="1036"/>
      <c r="AK71" s="1036" t="s">
        <v>612</v>
      </c>
      <c r="AL71" s="1036"/>
      <c r="AM71" s="1036"/>
      <c r="AN71" s="1036"/>
      <c r="AO71" s="1036"/>
      <c r="AP71" s="1036" t="s">
        <v>611</v>
      </c>
      <c r="AQ71" s="1036"/>
      <c r="AR71" s="1036"/>
      <c r="AS71" s="1036"/>
      <c r="AT71" s="1036"/>
      <c r="AU71" s="1036" t="s">
        <v>611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595</v>
      </c>
      <c r="C72" s="1040"/>
      <c r="D72" s="1040"/>
      <c r="E72" s="1040"/>
      <c r="F72" s="1040"/>
      <c r="G72" s="1040"/>
      <c r="H72" s="1040"/>
      <c r="I72" s="1040"/>
      <c r="J72" s="1040"/>
      <c r="K72" s="1040"/>
      <c r="L72" s="1040"/>
      <c r="M72" s="1040"/>
      <c r="N72" s="1040"/>
      <c r="O72" s="1040"/>
      <c r="P72" s="1041"/>
      <c r="Q72" s="1042">
        <v>194</v>
      </c>
      <c r="R72" s="1036"/>
      <c r="S72" s="1036"/>
      <c r="T72" s="1036"/>
      <c r="U72" s="1036"/>
      <c r="V72" s="1036">
        <v>189</v>
      </c>
      <c r="W72" s="1036"/>
      <c r="X72" s="1036"/>
      <c r="Y72" s="1036"/>
      <c r="Z72" s="1036"/>
      <c r="AA72" s="1036">
        <v>6</v>
      </c>
      <c r="AB72" s="1036"/>
      <c r="AC72" s="1036"/>
      <c r="AD72" s="1036"/>
      <c r="AE72" s="1036"/>
      <c r="AF72" s="1036">
        <v>6</v>
      </c>
      <c r="AG72" s="1036"/>
      <c r="AH72" s="1036"/>
      <c r="AI72" s="1036"/>
      <c r="AJ72" s="1036"/>
      <c r="AK72" s="1036">
        <v>2</v>
      </c>
      <c r="AL72" s="1036"/>
      <c r="AM72" s="1036"/>
      <c r="AN72" s="1036"/>
      <c r="AO72" s="1036"/>
      <c r="AP72" s="1036" t="s">
        <v>611</v>
      </c>
      <c r="AQ72" s="1036"/>
      <c r="AR72" s="1036"/>
      <c r="AS72" s="1036"/>
      <c r="AT72" s="1036"/>
      <c r="AU72" s="1036" t="s">
        <v>599</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596</v>
      </c>
      <c r="C73" s="1040"/>
      <c r="D73" s="1040"/>
      <c r="E73" s="1040"/>
      <c r="F73" s="1040"/>
      <c r="G73" s="1040"/>
      <c r="H73" s="1040"/>
      <c r="I73" s="1040"/>
      <c r="J73" s="1040"/>
      <c r="K73" s="1040"/>
      <c r="L73" s="1040"/>
      <c r="M73" s="1040"/>
      <c r="N73" s="1040"/>
      <c r="O73" s="1040"/>
      <c r="P73" s="1041"/>
      <c r="Q73" s="1042">
        <v>161626</v>
      </c>
      <c r="R73" s="1036"/>
      <c r="S73" s="1036"/>
      <c r="T73" s="1036"/>
      <c r="U73" s="1036"/>
      <c r="V73" s="1036">
        <v>158326</v>
      </c>
      <c r="W73" s="1036"/>
      <c r="X73" s="1036"/>
      <c r="Y73" s="1036"/>
      <c r="Z73" s="1036"/>
      <c r="AA73" s="1036">
        <v>3299</v>
      </c>
      <c r="AB73" s="1036"/>
      <c r="AC73" s="1036"/>
      <c r="AD73" s="1036"/>
      <c r="AE73" s="1036"/>
      <c r="AF73" s="1036">
        <v>3299</v>
      </c>
      <c r="AG73" s="1036"/>
      <c r="AH73" s="1036"/>
      <c r="AI73" s="1036"/>
      <c r="AJ73" s="1036"/>
      <c r="AK73" s="1036">
        <v>4404</v>
      </c>
      <c r="AL73" s="1036"/>
      <c r="AM73" s="1036"/>
      <c r="AN73" s="1036"/>
      <c r="AO73" s="1036"/>
      <c r="AP73" s="1036" t="s">
        <v>599</v>
      </c>
      <c r="AQ73" s="1036"/>
      <c r="AR73" s="1036"/>
      <c r="AS73" s="1036"/>
      <c r="AT73" s="1036"/>
      <c r="AU73" s="1036" t="s">
        <v>599</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391</v>
      </c>
      <c r="B88" s="1002" t="s">
        <v>427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3566</v>
      </c>
      <c r="AG88" s="1024"/>
      <c r="AH88" s="1024"/>
      <c r="AI88" s="1024"/>
      <c r="AJ88" s="1024"/>
      <c r="AK88" s="1028"/>
      <c r="AL88" s="1028"/>
      <c r="AM88" s="1028"/>
      <c r="AN88" s="1028"/>
      <c r="AO88" s="1028"/>
      <c r="AP88" s="1024">
        <v>75</v>
      </c>
      <c r="AQ88" s="1024"/>
      <c r="AR88" s="1024"/>
      <c r="AS88" s="1024"/>
      <c r="AT88" s="1024"/>
      <c r="AU88" s="1024">
        <v>7</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428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661</v>
      </c>
      <c r="CS102" s="1018"/>
      <c r="CT102" s="1018"/>
      <c r="CU102" s="1018"/>
      <c r="CV102" s="1019"/>
      <c r="CW102" s="1017">
        <v>45</v>
      </c>
      <c r="CX102" s="1018"/>
      <c r="CY102" s="1018"/>
      <c r="CZ102" s="1018"/>
      <c r="DA102" s="1019"/>
      <c r="DB102" s="1017">
        <v>10</v>
      </c>
      <c r="DC102" s="1018"/>
      <c r="DD102" s="1018"/>
      <c r="DE102" s="1018"/>
      <c r="DF102" s="1019"/>
      <c r="DG102" s="1017" t="s">
        <v>613</v>
      </c>
      <c r="DH102" s="1018"/>
      <c r="DI102" s="1018"/>
      <c r="DJ102" s="1018"/>
      <c r="DK102" s="1019"/>
      <c r="DL102" s="1017" t="s">
        <v>611</v>
      </c>
      <c r="DM102" s="1018"/>
      <c r="DN102" s="1018"/>
      <c r="DO102" s="1018"/>
      <c r="DP102" s="1019"/>
      <c r="DQ102" s="1017" t="s">
        <v>611</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436</v>
      </c>
      <c r="AB109" s="961"/>
      <c r="AC109" s="961"/>
      <c r="AD109" s="961"/>
      <c r="AE109" s="962"/>
      <c r="AF109" s="963" t="s">
        <v>437</v>
      </c>
      <c r="AG109" s="961"/>
      <c r="AH109" s="961"/>
      <c r="AI109" s="961"/>
      <c r="AJ109" s="962"/>
      <c r="AK109" s="963" t="s">
        <v>306</v>
      </c>
      <c r="AL109" s="961"/>
      <c r="AM109" s="961"/>
      <c r="AN109" s="961"/>
      <c r="AO109" s="962"/>
      <c r="AP109" s="963" t="s">
        <v>438</v>
      </c>
      <c r="AQ109" s="961"/>
      <c r="AR109" s="961"/>
      <c r="AS109" s="961"/>
      <c r="AT109" s="994"/>
      <c r="AU109" s="960" t="s">
        <v>435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436</v>
      </c>
      <c r="BR109" s="961"/>
      <c r="BS109" s="961"/>
      <c r="BT109" s="961"/>
      <c r="BU109" s="962"/>
      <c r="BV109" s="963" t="s">
        <v>437</v>
      </c>
      <c r="BW109" s="961"/>
      <c r="BX109" s="961"/>
      <c r="BY109" s="961"/>
      <c r="BZ109" s="962"/>
      <c r="CA109" s="963" t="s">
        <v>306</v>
      </c>
      <c r="CB109" s="961"/>
      <c r="CC109" s="961"/>
      <c r="CD109" s="961"/>
      <c r="CE109" s="962"/>
      <c r="CF109" s="1001" t="s">
        <v>438</v>
      </c>
      <c r="CG109" s="1001"/>
      <c r="CH109" s="1001"/>
      <c r="CI109" s="1001"/>
      <c r="CJ109" s="1001"/>
      <c r="CK109" s="963" t="s">
        <v>439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436</v>
      </c>
      <c r="DH109" s="961"/>
      <c r="DI109" s="961"/>
      <c r="DJ109" s="961"/>
      <c r="DK109" s="962"/>
      <c r="DL109" s="963" t="s">
        <v>437</v>
      </c>
      <c r="DM109" s="961"/>
      <c r="DN109" s="961"/>
      <c r="DO109" s="961"/>
      <c r="DP109" s="962"/>
      <c r="DQ109" s="963" t="s">
        <v>306</v>
      </c>
      <c r="DR109" s="961"/>
      <c r="DS109" s="961"/>
      <c r="DT109" s="961"/>
      <c r="DU109" s="962"/>
      <c r="DV109" s="963" t="s">
        <v>438</v>
      </c>
      <c r="DW109" s="961"/>
      <c r="DX109" s="961"/>
      <c r="DY109" s="961"/>
      <c r="DZ109" s="994"/>
    </row>
    <row r="110" spans="1:131" s="226" customFormat="1" ht="26.25" customHeight="1" x14ac:dyDescent="0.15">
      <c r="A110" s="872" t="s">
        <v>440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1817637</v>
      </c>
      <c r="AB110" s="954"/>
      <c r="AC110" s="954"/>
      <c r="AD110" s="954"/>
      <c r="AE110" s="955"/>
      <c r="AF110" s="956">
        <v>1858748</v>
      </c>
      <c r="AG110" s="954"/>
      <c r="AH110" s="954"/>
      <c r="AI110" s="954"/>
      <c r="AJ110" s="955"/>
      <c r="AK110" s="956">
        <v>1843058</v>
      </c>
      <c r="AL110" s="954"/>
      <c r="AM110" s="954"/>
      <c r="AN110" s="954"/>
      <c r="AO110" s="955"/>
      <c r="AP110" s="957">
        <v>37.799999999999997</v>
      </c>
      <c r="AQ110" s="958"/>
      <c r="AR110" s="958"/>
      <c r="AS110" s="958"/>
      <c r="AT110" s="959"/>
      <c r="AU110" s="995" t="s">
        <v>73</v>
      </c>
      <c r="AV110" s="996"/>
      <c r="AW110" s="996"/>
      <c r="AX110" s="996"/>
      <c r="AY110" s="996"/>
      <c r="AZ110" s="925" t="s">
        <v>441</v>
      </c>
      <c r="BA110" s="873"/>
      <c r="BB110" s="873"/>
      <c r="BC110" s="873"/>
      <c r="BD110" s="873"/>
      <c r="BE110" s="873"/>
      <c r="BF110" s="873"/>
      <c r="BG110" s="873"/>
      <c r="BH110" s="873"/>
      <c r="BI110" s="873"/>
      <c r="BJ110" s="873"/>
      <c r="BK110" s="873"/>
      <c r="BL110" s="873"/>
      <c r="BM110" s="873"/>
      <c r="BN110" s="873"/>
      <c r="BO110" s="873"/>
      <c r="BP110" s="874"/>
      <c r="BQ110" s="926">
        <v>15259491</v>
      </c>
      <c r="BR110" s="907"/>
      <c r="BS110" s="907"/>
      <c r="BT110" s="907"/>
      <c r="BU110" s="907"/>
      <c r="BV110" s="907">
        <v>14550816</v>
      </c>
      <c r="BW110" s="907"/>
      <c r="BX110" s="907"/>
      <c r="BY110" s="907"/>
      <c r="BZ110" s="907"/>
      <c r="CA110" s="907">
        <v>13780039</v>
      </c>
      <c r="CB110" s="907"/>
      <c r="CC110" s="907"/>
      <c r="CD110" s="907"/>
      <c r="CE110" s="907"/>
      <c r="CF110" s="931">
        <v>282.5</v>
      </c>
      <c r="CG110" s="932"/>
      <c r="CH110" s="932"/>
      <c r="CI110" s="932"/>
      <c r="CJ110" s="932"/>
      <c r="CK110" s="991" t="s">
        <v>442</v>
      </c>
      <c r="CL110" s="884"/>
      <c r="CM110" s="925" t="s">
        <v>443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149559</v>
      </c>
      <c r="DH110" s="907"/>
      <c r="DI110" s="907"/>
      <c r="DJ110" s="907"/>
      <c r="DK110" s="907"/>
      <c r="DL110" s="907">
        <v>143373</v>
      </c>
      <c r="DM110" s="907"/>
      <c r="DN110" s="907"/>
      <c r="DO110" s="907"/>
      <c r="DP110" s="907"/>
      <c r="DQ110" s="907">
        <v>73425</v>
      </c>
      <c r="DR110" s="907"/>
      <c r="DS110" s="907"/>
      <c r="DT110" s="907"/>
      <c r="DU110" s="907"/>
      <c r="DV110" s="908">
        <v>1.5</v>
      </c>
      <c r="DW110" s="908"/>
      <c r="DX110" s="908"/>
      <c r="DY110" s="908"/>
      <c r="DZ110" s="909"/>
    </row>
    <row r="111" spans="1:131" s="226" customFormat="1" ht="26.25" customHeight="1" x14ac:dyDescent="0.15">
      <c r="A111" s="839" t="s">
        <v>444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393</v>
      </c>
      <c r="AB111" s="984"/>
      <c r="AC111" s="984"/>
      <c r="AD111" s="984"/>
      <c r="AE111" s="985"/>
      <c r="AF111" s="986" t="s">
        <v>445</v>
      </c>
      <c r="AG111" s="984"/>
      <c r="AH111" s="984"/>
      <c r="AI111" s="984"/>
      <c r="AJ111" s="985"/>
      <c r="AK111" s="986" t="s">
        <v>446</v>
      </c>
      <c r="AL111" s="984"/>
      <c r="AM111" s="984"/>
      <c r="AN111" s="984"/>
      <c r="AO111" s="985"/>
      <c r="AP111" s="987" t="s">
        <v>393</v>
      </c>
      <c r="AQ111" s="988"/>
      <c r="AR111" s="988"/>
      <c r="AS111" s="988"/>
      <c r="AT111" s="989"/>
      <c r="AU111" s="997"/>
      <c r="AV111" s="998"/>
      <c r="AW111" s="998"/>
      <c r="AX111" s="998"/>
      <c r="AY111" s="998"/>
      <c r="AZ111" s="880" t="s">
        <v>447</v>
      </c>
      <c r="BA111" s="817"/>
      <c r="BB111" s="817"/>
      <c r="BC111" s="817"/>
      <c r="BD111" s="817"/>
      <c r="BE111" s="817"/>
      <c r="BF111" s="817"/>
      <c r="BG111" s="817"/>
      <c r="BH111" s="817"/>
      <c r="BI111" s="817"/>
      <c r="BJ111" s="817"/>
      <c r="BK111" s="817"/>
      <c r="BL111" s="817"/>
      <c r="BM111" s="817"/>
      <c r="BN111" s="817"/>
      <c r="BO111" s="817"/>
      <c r="BP111" s="818"/>
      <c r="BQ111" s="881">
        <v>260502</v>
      </c>
      <c r="BR111" s="882"/>
      <c r="BS111" s="882"/>
      <c r="BT111" s="882"/>
      <c r="BU111" s="882"/>
      <c r="BV111" s="882">
        <v>235622</v>
      </c>
      <c r="BW111" s="882"/>
      <c r="BX111" s="882"/>
      <c r="BY111" s="882"/>
      <c r="BZ111" s="882"/>
      <c r="CA111" s="882">
        <v>146997</v>
      </c>
      <c r="CB111" s="882"/>
      <c r="CC111" s="882"/>
      <c r="CD111" s="882"/>
      <c r="CE111" s="882"/>
      <c r="CF111" s="940">
        <v>3</v>
      </c>
      <c r="CG111" s="941"/>
      <c r="CH111" s="941"/>
      <c r="CI111" s="941"/>
      <c r="CJ111" s="941"/>
      <c r="CK111" s="992"/>
      <c r="CL111" s="886"/>
      <c r="CM111" s="880" t="s">
        <v>448</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417</v>
      </c>
      <c r="DH111" s="882"/>
      <c r="DI111" s="882"/>
      <c r="DJ111" s="882"/>
      <c r="DK111" s="882"/>
      <c r="DL111" s="882" t="s">
        <v>449</v>
      </c>
      <c r="DM111" s="882"/>
      <c r="DN111" s="882"/>
      <c r="DO111" s="882"/>
      <c r="DP111" s="882"/>
      <c r="DQ111" s="882" t="s">
        <v>446</v>
      </c>
      <c r="DR111" s="882"/>
      <c r="DS111" s="882"/>
      <c r="DT111" s="882"/>
      <c r="DU111" s="882"/>
      <c r="DV111" s="859" t="s">
        <v>450</v>
      </c>
      <c r="DW111" s="859"/>
      <c r="DX111" s="859"/>
      <c r="DY111" s="859"/>
      <c r="DZ111" s="860"/>
    </row>
    <row r="112" spans="1:131" s="226" customFormat="1" ht="26.25" customHeight="1" x14ac:dyDescent="0.15">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445</v>
      </c>
      <c r="AB112" s="845"/>
      <c r="AC112" s="845"/>
      <c r="AD112" s="845"/>
      <c r="AE112" s="846"/>
      <c r="AF112" s="847" t="s">
        <v>445</v>
      </c>
      <c r="AG112" s="845"/>
      <c r="AH112" s="845"/>
      <c r="AI112" s="845"/>
      <c r="AJ112" s="846"/>
      <c r="AK112" s="847" t="s">
        <v>445</v>
      </c>
      <c r="AL112" s="845"/>
      <c r="AM112" s="845"/>
      <c r="AN112" s="845"/>
      <c r="AO112" s="846"/>
      <c r="AP112" s="889" t="s">
        <v>445</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1449073</v>
      </c>
      <c r="BR112" s="882"/>
      <c r="BS112" s="882"/>
      <c r="BT112" s="882"/>
      <c r="BU112" s="882"/>
      <c r="BV112" s="882">
        <v>1395250</v>
      </c>
      <c r="BW112" s="882"/>
      <c r="BX112" s="882"/>
      <c r="BY112" s="882"/>
      <c r="BZ112" s="882"/>
      <c r="CA112" s="882">
        <v>1265371</v>
      </c>
      <c r="CB112" s="882"/>
      <c r="CC112" s="882"/>
      <c r="CD112" s="882"/>
      <c r="CE112" s="882"/>
      <c r="CF112" s="940">
        <v>25.9</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393</v>
      </c>
      <c r="DH112" s="882"/>
      <c r="DI112" s="882"/>
      <c r="DJ112" s="882"/>
      <c r="DK112" s="882"/>
      <c r="DL112" s="882" t="s">
        <v>449</v>
      </c>
      <c r="DM112" s="882"/>
      <c r="DN112" s="882"/>
      <c r="DO112" s="882"/>
      <c r="DP112" s="882"/>
      <c r="DQ112" s="882" t="s">
        <v>449</v>
      </c>
      <c r="DR112" s="882"/>
      <c r="DS112" s="882"/>
      <c r="DT112" s="882"/>
      <c r="DU112" s="882"/>
      <c r="DV112" s="859" t="s">
        <v>455</v>
      </c>
      <c r="DW112" s="859"/>
      <c r="DX112" s="859"/>
      <c r="DY112" s="859"/>
      <c r="DZ112" s="860"/>
    </row>
    <row r="113" spans="1:130" s="226" customFormat="1" ht="26.25" customHeight="1" x14ac:dyDescent="0.15">
      <c r="A113" s="979"/>
      <c r="B113" s="980"/>
      <c r="C113" s="817" t="s">
        <v>456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216904</v>
      </c>
      <c r="AB113" s="984"/>
      <c r="AC113" s="984"/>
      <c r="AD113" s="984"/>
      <c r="AE113" s="985"/>
      <c r="AF113" s="986">
        <v>233301</v>
      </c>
      <c r="AG113" s="984"/>
      <c r="AH113" s="984"/>
      <c r="AI113" s="984"/>
      <c r="AJ113" s="985"/>
      <c r="AK113" s="986">
        <v>233781</v>
      </c>
      <c r="AL113" s="984"/>
      <c r="AM113" s="984"/>
      <c r="AN113" s="984"/>
      <c r="AO113" s="985"/>
      <c r="AP113" s="987">
        <v>4.8</v>
      </c>
      <c r="AQ113" s="988"/>
      <c r="AR113" s="988"/>
      <c r="AS113" s="988"/>
      <c r="AT113" s="989"/>
      <c r="AU113" s="997"/>
      <c r="AV113" s="998"/>
      <c r="AW113" s="998"/>
      <c r="AX113" s="998"/>
      <c r="AY113" s="998"/>
      <c r="AZ113" s="880" t="s">
        <v>457</v>
      </c>
      <c r="BA113" s="817"/>
      <c r="BB113" s="817"/>
      <c r="BC113" s="817"/>
      <c r="BD113" s="817"/>
      <c r="BE113" s="817"/>
      <c r="BF113" s="817"/>
      <c r="BG113" s="817"/>
      <c r="BH113" s="817"/>
      <c r="BI113" s="817"/>
      <c r="BJ113" s="817"/>
      <c r="BK113" s="817"/>
      <c r="BL113" s="817"/>
      <c r="BM113" s="817"/>
      <c r="BN113" s="817"/>
      <c r="BO113" s="817"/>
      <c r="BP113" s="818"/>
      <c r="BQ113" s="881">
        <v>11673</v>
      </c>
      <c r="BR113" s="882"/>
      <c r="BS113" s="882"/>
      <c r="BT113" s="882"/>
      <c r="BU113" s="882"/>
      <c r="BV113" s="882">
        <v>9259</v>
      </c>
      <c r="BW113" s="882"/>
      <c r="BX113" s="882"/>
      <c r="BY113" s="882"/>
      <c r="BZ113" s="882"/>
      <c r="CA113" s="882">
        <v>6811</v>
      </c>
      <c r="CB113" s="882"/>
      <c r="CC113" s="882"/>
      <c r="CD113" s="882"/>
      <c r="CE113" s="882"/>
      <c r="CF113" s="940">
        <v>0.1</v>
      </c>
      <c r="CG113" s="941"/>
      <c r="CH113" s="941"/>
      <c r="CI113" s="941"/>
      <c r="CJ113" s="941"/>
      <c r="CK113" s="992"/>
      <c r="CL113" s="886"/>
      <c r="CM113" s="880" t="s">
        <v>458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v>110943</v>
      </c>
      <c r="DH113" s="845"/>
      <c r="DI113" s="845"/>
      <c r="DJ113" s="845"/>
      <c r="DK113" s="846"/>
      <c r="DL113" s="847">
        <v>92249</v>
      </c>
      <c r="DM113" s="845"/>
      <c r="DN113" s="845"/>
      <c r="DO113" s="845"/>
      <c r="DP113" s="846"/>
      <c r="DQ113" s="847">
        <v>73572</v>
      </c>
      <c r="DR113" s="845"/>
      <c r="DS113" s="845"/>
      <c r="DT113" s="845"/>
      <c r="DU113" s="846"/>
      <c r="DV113" s="889">
        <v>1.5</v>
      </c>
      <c r="DW113" s="890"/>
      <c r="DX113" s="890"/>
      <c r="DY113" s="890"/>
      <c r="DZ113" s="891"/>
    </row>
    <row r="114" spans="1:130" s="226" customFormat="1" ht="26.25" customHeight="1" x14ac:dyDescent="0.15">
      <c r="A114" s="979"/>
      <c r="B114" s="980"/>
      <c r="C114" s="817" t="s">
        <v>459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2565</v>
      </c>
      <c r="AB114" s="845"/>
      <c r="AC114" s="845"/>
      <c r="AD114" s="845"/>
      <c r="AE114" s="846"/>
      <c r="AF114" s="847">
        <v>2565</v>
      </c>
      <c r="AG114" s="845"/>
      <c r="AH114" s="845"/>
      <c r="AI114" s="845"/>
      <c r="AJ114" s="846"/>
      <c r="AK114" s="847">
        <v>2565</v>
      </c>
      <c r="AL114" s="845"/>
      <c r="AM114" s="845"/>
      <c r="AN114" s="845"/>
      <c r="AO114" s="846"/>
      <c r="AP114" s="889">
        <v>0.1</v>
      </c>
      <c r="AQ114" s="890"/>
      <c r="AR114" s="890"/>
      <c r="AS114" s="890"/>
      <c r="AT114" s="891"/>
      <c r="AU114" s="997"/>
      <c r="AV114" s="998"/>
      <c r="AW114" s="998"/>
      <c r="AX114" s="998"/>
      <c r="AY114" s="998"/>
      <c r="AZ114" s="880" t="s">
        <v>460</v>
      </c>
      <c r="BA114" s="817"/>
      <c r="BB114" s="817"/>
      <c r="BC114" s="817"/>
      <c r="BD114" s="817"/>
      <c r="BE114" s="817"/>
      <c r="BF114" s="817"/>
      <c r="BG114" s="817"/>
      <c r="BH114" s="817"/>
      <c r="BI114" s="817"/>
      <c r="BJ114" s="817"/>
      <c r="BK114" s="817"/>
      <c r="BL114" s="817"/>
      <c r="BM114" s="817"/>
      <c r="BN114" s="817"/>
      <c r="BO114" s="817"/>
      <c r="BP114" s="818"/>
      <c r="BQ114" s="881">
        <v>933711</v>
      </c>
      <c r="BR114" s="882"/>
      <c r="BS114" s="882"/>
      <c r="BT114" s="882"/>
      <c r="BU114" s="882"/>
      <c r="BV114" s="882">
        <v>982537</v>
      </c>
      <c r="BW114" s="882"/>
      <c r="BX114" s="882"/>
      <c r="BY114" s="882"/>
      <c r="BZ114" s="882"/>
      <c r="CA114" s="882">
        <v>951222</v>
      </c>
      <c r="CB114" s="882"/>
      <c r="CC114" s="882"/>
      <c r="CD114" s="882"/>
      <c r="CE114" s="882"/>
      <c r="CF114" s="940">
        <v>19.5</v>
      </c>
      <c r="CG114" s="941"/>
      <c r="CH114" s="941"/>
      <c r="CI114" s="941"/>
      <c r="CJ114" s="941"/>
      <c r="CK114" s="992"/>
      <c r="CL114" s="886"/>
      <c r="CM114" s="880" t="s">
        <v>461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449</v>
      </c>
      <c r="DH114" s="845"/>
      <c r="DI114" s="845"/>
      <c r="DJ114" s="845"/>
      <c r="DK114" s="846"/>
      <c r="DL114" s="847" t="s">
        <v>445</v>
      </c>
      <c r="DM114" s="845"/>
      <c r="DN114" s="845"/>
      <c r="DO114" s="845"/>
      <c r="DP114" s="846"/>
      <c r="DQ114" s="847" t="s">
        <v>455</v>
      </c>
      <c r="DR114" s="845"/>
      <c r="DS114" s="845"/>
      <c r="DT114" s="845"/>
      <c r="DU114" s="846"/>
      <c r="DV114" s="889" t="s">
        <v>417</v>
      </c>
      <c r="DW114" s="890"/>
      <c r="DX114" s="890"/>
      <c r="DY114" s="890"/>
      <c r="DZ114" s="891"/>
    </row>
    <row r="115" spans="1:130" s="226" customFormat="1" ht="26.25" customHeight="1" x14ac:dyDescent="0.15">
      <c r="A115" s="979"/>
      <c r="B115" s="980"/>
      <c r="C115" s="817" t="s">
        <v>462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33150</v>
      </c>
      <c r="AB115" s="984"/>
      <c r="AC115" s="984"/>
      <c r="AD115" s="984"/>
      <c r="AE115" s="985"/>
      <c r="AF115" s="986">
        <v>37185</v>
      </c>
      <c r="AG115" s="984"/>
      <c r="AH115" s="984"/>
      <c r="AI115" s="984"/>
      <c r="AJ115" s="985"/>
      <c r="AK115" s="986">
        <v>39982</v>
      </c>
      <c r="AL115" s="984"/>
      <c r="AM115" s="984"/>
      <c r="AN115" s="984"/>
      <c r="AO115" s="985"/>
      <c r="AP115" s="987">
        <v>0.8</v>
      </c>
      <c r="AQ115" s="988"/>
      <c r="AR115" s="988"/>
      <c r="AS115" s="988"/>
      <c r="AT115" s="989"/>
      <c r="AU115" s="997"/>
      <c r="AV115" s="998"/>
      <c r="AW115" s="998"/>
      <c r="AX115" s="998"/>
      <c r="AY115" s="998"/>
      <c r="AZ115" s="880" t="s">
        <v>463</v>
      </c>
      <c r="BA115" s="817"/>
      <c r="BB115" s="817"/>
      <c r="BC115" s="817"/>
      <c r="BD115" s="817"/>
      <c r="BE115" s="817"/>
      <c r="BF115" s="817"/>
      <c r="BG115" s="817"/>
      <c r="BH115" s="817"/>
      <c r="BI115" s="817"/>
      <c r="BJ115" s="817"/>
      <c r="BK115" s="817"/>
      <c r="BL115" s="817"/>
      <c r="BM115" s="817"/>
      <c r="BN115" s="817"/>
      <c r="BO115" s="817"/>
      <c r="BP115" s="818"/>
      <c r="BQ115" s="881">
        <v>465</v>
      </c>
      <c r="BR115" s="882"/>
      <c r="BS115" s="882"/>
      <c r="BT115" s="882"/>
      <c r="BU115" s="882"/>
      <c r="BV115" s="882" t="s">
        <v>455</v>
      </c>
      <c r="BW115" s="882"/>
      <c r="BX115" s="882"/>
      <c r="BY115" s="882"/>
      <c r="BZ115" s="882"/>
      <c r="CA115" s="882" t="s">
        <v>128</v>
      </c>
      <c r="CB115" s="882"/>
      <c r="CC115" s="882"/>
      <c r="CD115" s="882"/>
      <c r="CE115" s="882"/>
      <c r="CF115" s="940" t="s">
        <v>455</v>
      </c>
      <c r="CG115" s="941"/>
      <c r="CH115" s="941"/>
      <c r="CI115" s="941"/>
      <c r="CJ115" s="941"/>
      <c r="CK115" s="992"/>
      <c r="CL115" s="886"/>
      <c r="CM115" s="880" t="s">
        <v>464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449</v>
      </c>
      <c r="DH115" s="845"/>
      <c r="DI115" s="845"/>
      <c r="DJ115" s="845"/>
      <c r="DK115" s="846"/>
      <c r="DL115" s="847" t="s">
        <v>445</v>
      </c>
      <c r="DM115" s="845"/>
      <c r="DN115" s="845"/>
      <c r="DO115" s="845"/>
      <c r="DP115" s="846"/>
      <c r="DQ115" s="847" t="s">
        <v>393</v>
      </c>
      <c r="DR115" s="845"/>
      <c r="DS115" s="845"/>
      <c r="DT115" s="845"/>
      <c r="DU115" s="846"/>
      <c r="DV115" s="889" t="s">
        <v>455</v>
      </c>
      <c r="DW115" s="890"/>
      <c r="DX115" s="890"/>
      <c r="DY115" s="890"/>
      <c r="DZ115" s="891"/>
    </row>
    <row r="116" spans="1:130" s="226" customFormat="1" ht="26.25" customHeight="1" x14ac:dyDescent="0.15">
      <c r="A116" s="981"/>
      <c r="B116" s="982"/>
      <c r="C116" s="904" t="s">
        <v>465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455</v>
      </c>
      <c r="AB116" s="845"/>
      <c r="AC116" s="845"/>
      <c r="AD116" s="845"/>
      <c r="AE116" s="846"/>
      <c r="AF116" s="847" t="s">
        <v>455</v>
      </c>
      <c r="AG116" s="845"/>
      <c r="AH116" s="845"/>
      <c r="AI116" s="845"/>
      <c r="AJ116" s="846"/>
      <c r="AK116" s="847" t="s">
        <v>449</v>
      </c>
      <c r="AL116" s="845"/>
      <c r="AM116" s="845"/>
      <c r="AN116" s="845"/>
      <c r="AO116" s="846"/>
      <c r="AP116" s="889" t="s">
        <v>449</v>
      </c>
      <c r="AQ116" s="890"/>
      <c r="AR116" s="890"/>
      <c r="AS116" s="890"/>
      <c r="AT116" s="891"/>
      <c r="AU116" s="997"/>
      <c r="AV116" s="998"/>
      <c r="AW116" s="998"/>
      <c r="AX116" s="998"/>
      <c r="AY116" s="998"/>
      <c r="AZ116" s="974" t="s">
        <v>466</v>
      </c>
      <c r="BA116" s="975"/>
      <c r="BB116" s="975"/>
      <c r="BC116" s="975"/>
      <c r="BD116" s="975"/>
      <c r="BE116" s="975"/>
      <c r="BF116" s="975"/>
      <c r="BG116" s="975"/>
      <c r="BH116" s="975"/>
      <c r="BI116" s="975"/>
      <c r="BJ116" s="975"/>
      <c r="BK116" s="975"/>
      <c r="BL116" s="975"/>
      <c r="BM116" s="975"/>
      <c r="BN116" s="975"/>
      <c r="BO116" s="975"/>
      <c r="BP116" s="976"/>
      <c r="BQ116" s="881" t="s">
        <v>449</v>
      </c>
      <c r="BR116" s="882"/>
      <c r="BS116" s="882"/>
      <c r="BT116" s="882"/>
      <c r="BU116" s="882"/>
      <c r="BV116" s="882" t="s">
        <v>445</v>
      </c>
      <c r="BW116" s="882"/>
      <c r="BX116" s="882"/>
      <c r="BY116" s="882"/>
      <c r="BZ116" s="882"/>
      <c r="CA116" s="882" t="s">
        <v>450</v>
      </c>
      <c r="CB116" s="882"/>
      <c r="CC116" s="882"/>
      <c r="CD116" s="882"/>
      <c r="CE116" s="882"/>
      <c r="CF116" s="940" t="s">
        <v>445</v>
      </c>
      <c r="CG116" s="941"/>
      <c r="CH116" s="941"/>
      <c r="CI116" s="941"/>
      <c r="CJ116" s="941"/>
      <c r="CK116" s="992"/>
      <c r="CL116" s="886"/>
      <c r="CM116" s="880" t="s">
        <v>467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450</v>
      </c>
      <c r="DH116" s="845"/>
      <c r="DI116" s="845"/>
      <c r="DJ116" s="845"/>
      <c r="DK116" s="846"/>
      <c r="DL116" s="847" t="s">
        <v>445</v>
      </c>
      <c r="DM116" s="845"/>
      <c r="DN116" s="845"/>
      <c r="DO116" s="845"/>
      <c r="DP116" s="846"/>
      <c r="DQ116" s="847" t="s">
        <v>417</v>
      </c>
      <c r="DR116" s="845"/>
      <c r="DS116" s="845"/>
      <c r="DT116" s="845"/>
      <c r="DU116" s="846"/>
      <c r="DV116" s="889" t="s">
        <v>449</v>
      </c>
      <c r="DW116" s="890"/>
      <c r="DX116" s="890"/>
      <c r="DY116" s="890"/>
      <c r="DZ116" s="891"/>
    </row>
    <row r="117" spans="1:130" s="226" customFormat="1" ht="26.25" customHeight="1" x14ac:dyDescent="0.15">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468</v>
      </c>
      <c r="Z117" s="962"/>
      <c r="AA117" s="967">
        <v>2070256</v>
      </c>
      <c r="AB117" s="968"/>
      <c r="AC117" s="968"/>
      <c r="AD117" s="968"/>
      <c r="AE117" s="969"/>
      <c r="AF117" s="970">
        <v>2131799</v>
      </c>
      <c r="AG117" s="968"/>
      <c r="AH117" s="968"/>
      <c r="AI117" s="968"/>
      <c r="AJ117" s="969"/>
      <c r="AK117" s="970">
        <v>2119386</v>
      </c>
      <c r="AL117" s="968"/>
      <c r="AM117" s="968"/>
      <c r="AN117" s="968"/>
      <c r="AO117" s="969"/>
      <c r="AP117" s="971"/>
      <c r="AQ117" s="972"/>
      <c r="AR117" s="972"/>
      <c r="AS117" s="972"/>
      <c r="AT117" s="973"/>
      <c r="AU117" s="997"/>
      <c r="AV117" s="998"/>
      <c r="AW117" s="998"/>
      <c r="AX117" s="998"/>
      <c r="AY117" s="998"/>
      <c r="AZ117" s="928" t="s">
        <v>469</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455</v>
      </c>
      <c r="BW117" s="882"/>
      <c r="BX117" s="882"/>
      <c r="BY117" s="882"/>
      <c r="BZ117" s="882"/>
      <c r="CA117" s="882" t="s">
        <v>470</v>
      </c>
      <c r="CB117" s="882"/>
      <c r="CC117" s="882"/>
      <c r="CD117" s="882"/>
      <c r="CE117" s="882"/>
      <c r="CF117" s="940" t="s">
        <v>455</v>
      </c>
      <c r="CG117" s="941"/>
      <c r="CH117" s="941"/>
      <c r="CI117" s="941"/>
      <c r="CJ117" s="941"/>
      <c r="CK117" s="992"/>
      <c r="CL117" s="886"/>
      <c r="CM117" s="880" t="s">
        <v>471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455</v>
      </c>
      <c r="DH117" s="845"/>
      <c r="DI117" s="845"/>
      <c r="DJ117" s="845"/>
      <c r="DK117" s="846"/>
      <c r="DL117" s="847" t="s">
        <v>450</v>
      </c>
      <c r="DM117" s="845"/>
      <c r="DN117" s="845"/>
      <c r="DO117" s="845"/>
      <c r="DP117" s="846"/>
      <c r="DQ117" s="847" t="s">
        <v>470</v>
      </c>
      <c r="DR117" s="845"/>
      <c r="DS117" s="845"/>
      <c r="DT117" s="845"/>
      <c r="DU117" s="846"/>
      <c r="DV117" s="889" t="s">
        <v>455</v>
      </c>
      <c r="DW117" s="890"/>
      <c r="DX117" s="890"/>
      <c r="DY117" s="890"/>
      <c r="DZ117" s="891"/>
    </row>
    <row r="118" spans="1:130" s="226" customFormat="1" ht="26.25" customHeight="1" x14ac:dyDescent="0.15">
      <c r="A118" s="960" t="s">
        <v>439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436</v>
      </c>
      <c r="AB118" s="961"/>
      <c r="AC118" s="961"/>
      <c r="AD118" s="961"/>
      <c r="AE118" s="962"/>
      <c r="AF118" s="963" t="s">
        <v>437</v>
      </c>
      <c r="AG118" s="961"/>
      <c r="AH118" s="961"/>
      <c r="AI118" s="961"/>
      <c r="AJ118" s="962"/>
      <c r="AK118" s="963" t="s">
        <v>306</v>
      </c>
      <c r="AL118" s="961"/>
      <c r="AM118" s="961"/>
      <c r="AN118" s="961"/>
      <c r="AO118" s="962"/>
      <c r="AP118" s="964" t="s">
        <v>438</v>
      </c>
      <c r="AQ118" s="965"/>
      <c r="AR118" s="965"/>
      <c r="AS118" s="965"/>
      <c r="AT118" s="966"/>
      <c r="AU118" s="997"/>
      <c r="AV118" s="998"/>
      <c r="AW118" s="998"/>
      <c r="AX118" s="998"/>
      <c r="AY118" s="998"/>
      <c r="AZ118" s="903" t="s">
        <v>472</v>
      </c>
      <c r="BA118" s="904"/>
      <c r="BB118" s="904"/>
      <c r="BC118" s="904"/>
      <c r="BD118" s="904"/>
      <c r="BE118" s="904"/>
      <c r="BF118" s="904"/>
      <c r="BG118" s="904"/>
      <c r="BH118" s="904"/>
      <c r="BI118" s="904"/>
      <c r="BJ118" s="904"/>
      <c r="BK118" s="904"/>
      <c r="BL118" s="904"/>
      <c r="BM118" s="904"/>
      <c r="BN118" s="904"/>
      <c r="BO118" s="904"/>
      <c r="BP118" s="905"/>
      <c r="BQ118" s="944" t="s">
        <v>450</v>
      </c>
      <c r="BR118" s="910"/>
      <c r="BS118" s="910"/>
      <c r="BT118" s="910"/>
      <c r="BU118" s="910"/>
      <c r="BV118" s="910" t="s">
        <v>470</v>
      </c>
      <c r="BW118" s="910"/>
      <c r="BX118" s="910"/>
      <c r="BY118" s="910"/>
      <c r="BZ118" s="910"/>
      <c r="CA118" s="910" t="s">
        <v>455</v>
      </c>
      <c r="CB118" s="910"/>
      <c r="CC118" s="910"/>
      <c r="CD118" s="910"/>
      <c r="CE118" s="910"/>
      <c r="CF118" s="940" t="s">
        <v>455</v>
      </c>
      <c r="CG118" s="941"/>
      <c r="CH118" s="941"/>
      <c r="CI118" s="941"/>
      <c r="CJ118" s="941"/>
      <c r="CK118" s="992"/>
      <c r="CL118" s="886"/>
      <c r="CM118" s="880" t="s">
        <v>473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450</v>
      </c>
      <c r="DH118" s="845"/>
      <c r="DI118" s="845"/>
      <c r="DJ118" s="845"/>
      <c r="DK118" s="846"/>
      <c r="DL118" s="847" t="s">
        <v>450</v>
      </c>
      <c r="DM118" s="845"/>
      <c r="DN118" s="845"/>
      <c r="DO118" s="845"/>
      <c r="DP118" s="846"/>
      <c r="DQ118" s="847" t="s">
        <v>455</v>
      </c>
      <c r="DR118" s="845"/>
      <c r="DS118" s="845"/>
      <c r="DT118" s="845"/>
      <c r="DU118" s="846"/>
      <c r="DV118" s="889" t="s">
        <v>450</v>
      </c>
      <c r="DW118" s="890"/>
      <c r="DX118" s="890"/>
      <c r="DY118" s="890"/>
      <c r="DZ118" s="891"/>
    </row>
    <row r="119" spans="1:130" s="226" customFormat="1" ht="26.25" customHeight="1" x14ac:dyDescent="0.15">
      <c r="A119" s="883" t="s">
        <v>442</v>
      </c>
      <c r="B119" s="884"/>
      <c r="C119" s="925" t="s">
        <v>443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3811</v>
      </c>
      <c r="AB119" s="954"/>
      <c r="AC119" s="954"/>
      <c r="AD119" s="954"/>
      <c r="AE119" s="955"/>
      <c r="AF119" s="956">
        <v>3815</v>
      </c>
      <c r="AG119" s="954"/>
      <c r="AH119" s="954"/>
      <c r="AI119" s="954"/>
      <c r="AJ119" s="955"/>
      <c r="AK119" s="956">
        <v>3817</v>
      </c>
      <c r="AL119" s="954"/>
      <c r="AM119" s="954"/>
      <c r="AN119" s="954"/>
      <c r="AO119" s="955"/>
      <c r="AP119" s="957">
        <v>0.1</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474</v>
      </c>
      <c r="BP119" s="943"/>
      <c r="BQ119" s="944">
        <v>17914915</v>
      </c>
      <c r="BR119" s="910"/>
      <c r="BS119" s="910"/>
      <c r="BT119" s="910"/>
      <c r="BU119" s="910"/>
      <c r="BV119" s="910">
        <v>17173484</v>
      </c>
      <c r="BW119" s="910"/>
      <c r="BX119" s="910"/>
      <c r="BY119" s="910"/>
      <c r="BZ119" s="910"/>
      <c r="CA119" s="910">
        <v>16150440</v>
      </c>
      <c r="CB119" s="910"/>
      <c r="CC119" s="910"/>
      <c r="CD119" s="910"/>
      <c r="CE119" s="910"/>
      <c r="CF119" s="813"/>
      <c r="CG119" s="814"/>
      <c r="CH119" s="814"/>
      <c r="CI119" s="814"/>
      <c r="CJ119" s="899"/>
      <c r="CK119" s="993"/>
      <c r="CL119" s="888"/>
      <c r="CM119" s="903" t="s">
        <v>475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470</v>
      </c>
      <c r="DH119" s="829"/>
      <c r="DI119" s="829"/>
      <c r="DJ119" s="829"/>
      <c r="DK119" s="830"/>
      <c r="DL119" s="831" t="s">
        <v>470</v>
      </c>
      <c r="DM119" s="829"/>
      <c r="DN119" s="829"/>
      <c r="DO119" s="829"/>
      <c r="DP119" s="830"/>
      <c r="DQ119" s="831" t="s">
        <v>450</v>
      </c>
      <c r="DR119" s="829"/>
      <c r="DS119" s="829"/>
      <c r="DT119" s="829"/>
      <c r="DU119" s="830"/>
      <c r="DV119" s="913" t="s">
        <v>470</v>
      </c>
      <c r="DW119" s="914"/>
      <c r="DX119" s="914"/>
      <c r="DY119" s="914"/>
      <c r="DZ119" s="915"/>
    </row>
    <row r="120" spans="1:130" s="226" customFormat="1" ht="26.25" customHeight="1" x14ac:dyDescent="0.15">
      <c r="A120" s="885"/>
      <c r="B120" s="886"/>
      <c r="C120" s="880" t="s">
        <v>448</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470</v>
      </c>
      <c r="AB120" s="845"/>
      <c r="AC120" s="845"/>
      <c r="AD120" s="845"/>
      <c r="AE120" s="846"/>
      <c r="AF120" s="847" t="s">
        <v>450</v>
      </c>
      <c r="AG120" s="845"/>
      <c r="AH120" s="845"/>
      <c r="AI120" s="845"/>
      <c r="AJ120" s="846"/>
      <c r="AK120" s="847" t="s">
        <v>470</v>
      </c>
      <c r="AL120" s="845"/>
      <c r="AM120" s="845"/>
      <c r="AN120" s="845"/>
      <c r="AO120" s="846"/>
      <c r="AP120" s="889" t="s">
        <v>450</v>
      </c>
      <c r="AQ120" s="890"/>
      <c r="AR120" s="890"/>
      <c r="AS120" s="890"/>
      <c r="AT120" s="891"/>
      <c r="AU120" s="945" t="s">
        <v>476</v>
      </c>
      <c r="AV120" s="946"/>
      <c r="AW120" s="946"/>
      <c r="AX120" s="946"/>
      <c r="AY120" s="947"/>
      <c r="AZ120" s="925" t="s">
        <v>477</v>
      </c>
      <c r="BA120" s="873"/>
      <c r="BB120" s="873"/>
      <c r="BC120" s="873"/>
      <c r="BD120" s="873"/>
      <c r="BE120" s="873"/>
      <c r="BF120" s="873"/>
      <c r="BG120" s="873"/>
      <c r="BH120" s="873"/>
      <c r="BI120" s="873"/>
      <c r="BJ120" s="873"/>
      <c r="BK120" s="873"/>
      <c r="BL120" s="873"/>
      <c r="BM120" s="873"/>
      <c r="BN120" s="873"/>
      <c r="BO120" s="873"/>
      <c r="BP120" s="874"/>
      <c r="BQ120" s="926">
        <v>6015583</v>
      </c>
      <c r="BR120" s="907"/>
      <c r="BS120" s="907"/>
      <c r="BT120" s="907"/>
      <c r="BU120" s="907"/>
      <c r="BV120" s="907">
        <v>6273817</v>
      </c>
      <c r="BW120" s="907"/>
      <c r="BX120" s="907"/>
      <c r="BY120" s="907"/>
      <c r="BZ120" s="907"/>
      <c r="CA120" s="907">
        <v>6955878</v>
      </c>
      <c r="CB120" s="907"/>
      <c r="CC120" s="907"/>
      <c r="CD120" s="907"/>
      <c r="CE120" s="907"/>
      <c r="CF120" s="931">
        <v>142.6</v>
      </c>
      <c r="CG120" s="932"/>
      <c r="CH120" s="932"/>
      <c r="CI120" s="932"/>
      <c r="CJ120" s="932"/>
      <c r="CK120" s="933" t="s">
        <v>478</v>
      </c>
      <c r="CL120" s="917"/>
      <c r="CM120" s="917"/>
      <c r="CN120" s="917"/>
      <c r="CO120" s="918"/>
      <c r="CP120" s="937" t="s">
        <v>479</v>
      </c>
      <c r="CQ120" s="938"/>
      <c r="CR120" s="938"/>
      <c r="CS120" s="938"/>
      <c r="CT120" s="938"/>
      <c r="CU120" s="938"/>
      <c r="CV120" s="938"/>
      <c r="CW120" s="938"/>
      <c r="CX120" s="938"/>
      <c r="CY120" s="938"/>
      <c r="CZ120" s="938"/>
      <c r="DA120" s="938"/>
      <c r="DB120" s="938"/>
      <c r="DC120" s="938"/>
      <c r="DD120" s="938"/>
      <c r="DE120" s="938"/>
      <c r="DF120" s="939"/>
      <c r="DG120" s="926" t="s">
        <v>450</v>
      </c>
      <c r="DH120" s="907"/>
      <c r="DI120" s="907"/>
      <c r="DJ120" s="907"/>
      <c r="DK120" s="907"/>
      <c r="DL120" s="907">
        <v>762480</v>
      </c>
      <c r="DM120" s="907"/>
      <c r="DN120" s="907"/>
      <c r="DO120" s="907"/>
      <c r="DP120" s="907"/>
      <c r="DQ120" s="907">
        <v>649856</v>
      </c>
      <c r="DR120" s="907"/>
      <c r="DS120" s="907"/>
      <c r="DT120" s="907"/>
      <c r="DU120" s="907"/>
      <c r="DV120" s="908">
        <v>13.3</v>
      </c>
      <c r="DW120" s="908"/>
      <c r="DX120" s="908"/>
      <c r="DY120" s="908"/>
      <c r="DZ120" s="909"/>
    </row>
    <row r="121" spans="1:130" s="226" customFormat="1" ht="26.25" customHeight="1" x14ac:dyDescent="0.15">
      <c r="A121" s="885"/>
      <c r="B121" s="886"/>
      <c r="C121" s="928" t="s">
        <v>480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18517</v>
      </c>
      <c r="AB121" s="845"/>
      <c r="AC121" s="845"/>
      <c r="AD121" s="845"/>
      <c r="AE121" s="846"/>
      <c r="AF121" s="847">
        <v>18517</v>
      </c>
      <c r="AG121" s="845"/>
      <c r="AH121" s="845"/>
      <c r="AI121" s="845"/>
      <c r="AJ121" s="846"/>
      <c r="AK121" s="847">
        <v>18517</v>
      </c>
      <c r="AL121" s="845"/>
      <c r="AM121" s="845"/>
      <c r="AN121" s="845"/>
      <c r="AO121" s="846"/>
      <c r="AP121" s="889">
        <v>0.4</v>
      </c>
      <c r="AQ121" s="890"/>
      <c r="AR121" s="890"/>
      <c r="AS121" s="890"/>
      <c r="AT121" s="891"/>
      <c r="AU121" s="948"/>
      <c r="AV121" s="949"/>
      <c r="AW121" s="949"/>
      <c r="AX121" s="949"/>
      <c r="AY121" s="950"/>
      <c r="AZ121" s="880" t="s">
        <v>481</v>
      </c>
      <c r="BA121" s="817"/>
      <c r="BB121" s="817"/>
      <c r="BC121" s="817"/>
      <c r="BD121" s="817"/>
      <c r="BE121" s="817"/>
      <c r="BF121" s="817"/>
      <c r="BG121" s="817"/>
      <c r="BH121" s="817"/>
      <c r="BI121" s="817"/>
      <c r="BJ121" s="817"/>
      <c r="BK121" s="817"/>
      <c r="BL121" s="817"/>
      <c r="BM121" s="817"/>
      <c r="BN121" s="817"/>
      <c r="BO121" s="817"/>
      <c r="BP121" s="818"/>
      <c r="BQ121" s="881">
        <v>47996</v>
      </c>
      <c r="BR121" s="882"/>
      <c r="BS121" s="882"/>
      <c r="BT121" s="882"/>
      <c r="BU121" s="882"/>
      <c r="BV121" s="882">
        <v>42169</v>
      </c>
      <c r="BW121" s="882"/>
      <c r="BX121" s="882"/>
      <c r="BY121" s="882"/>
      <c r="BZ121" s="882"/>
      <c r="CA121" s="882">
        <v>68982</v>
      </c>
      <c r="CB121" s="882"/>
      <c r="CC121" s="882"/>
      <c r="CD121" s="882"/>
      <c r="CE121" s="882"/>
      <c r="CF121" s="940">
        <v>1.4</v>
      </c>
      <c r="CG121" s="941"/>
      <c r="CH121" s="941"/>
      <c r="CI121" s="941"/>
      <c r="CJ121" s="941"/>
      <c r="CK121" s="934"/>
      <c r="CL121" s="920"/>
      <c r="CM121" s="920"/>
      <c r="CN121" s="920"/>
      <c r="CO121" s="921"/>
      <c r="CP121" s="900" t="s">
        <v>482</v>
      </c>
      <c r="CQ121" s="901"/>
      <c r="CR121" s="901"/>
      <c r="CS121" s="901"/>
      <c r="CT121" s="901"/>
      <c r="CU121" s="901"/>
      <c r="CV121" s="901"/>
      <c r="CW121" s="901"/>
      <c r="CX121" s="901"/>
      <c r="CY121" s="901"/>
      <c r="CZ121" s="901"/>
      <c r="DA121" s="901"/>
      <c r="DB121" s="901"/>
      <c r="DC121" s="901"/>
      <c r="DD121" s="901"/>
      <c r="DE121" s="901"/>
      <c r="DF121" s="902"/>
      <c r="DG121" s="881">
        <v>680476</v>
      </c>
      <c r="DH121" s="882"/>
      <c r="DI121" s="882"/>
      <c r="DJ121" s="882"/>
      <c r="DK121" s="882"/>
      <c r="DL121" s="882">
        <v>632770</v>
      </c>
      <c r="DM121" s="882"/>
      <c r="DN121" s="882"/>
      <c r="DO121" s="882"/>
      <c r="DP121" s="882"/>
      <c r="DQ121" s="882">
        <v>615515</v>
      </c>
      <c r="DR121" s="882"/>
      <c r="DS121" s="882"/>
      <c r="DT121" s="882"/>
      <c r="DU121" s="882"/>
      <c r="DV121" s="859">
        <v>12.6</v>
      </c>
      <c r="DW121" s="859"/>
      <c r="DX121" s="859"/>
      <c r="DY121" s="859"/>
      <c r="DZ121" s="860"/>
    </row>
    <row r="122" spans="1:130" s="226" customFormat="1" ht="26.25" customHeight="1" x14ac:dyDescent="0.15">
      <c r="A122" s="885"/>
      <c r="B122" s="886"/>
      <c r="C122" s="880" t="s">
        <v>461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470</v>
      </c>
      <c r="AB122" s="845"/>
      <c r="AC122" s="845"/>
      <c r="AD122" s="845"/>
      <c r="AE122" s="846"/>
      <c r="AF122" s="847" t="s">
        <v>470</v>
      </c>
      <c r="AG122" s="845"/>
      <c r="AH122" s="845"/>
      <c r="AI122" s="845"/>
      <c r="AJ122" s="846"/>
      <c r="AK122" s="847" t="s">
        <v>470</v>
      </c>
      <c r="AL122" s="845"/>
      <c r="AM122" s="845"/>
      <c r="AN122" s="845"/>
      <c r="AO122" s="846"/>
      <c r="AP122" s="889" t="s">
        <v>470</v>
      </c>
      <c r="AQ122" s="890"/>
      <c r="AR122" s="890"/>
      <c r="AS122" s="890"/>
      <c r="AT122" s="891"/>
      <c r="AU122" s="948"/>
      <c r="AV122" s="949"/>
      <c r="AW122" s="949"/>
      <c r="AX122" s="949"/>
      <c r="AY122" s="950"/>
      <c r="AZ122" s="903" t="s">
        <v>483</v>
      </c>
      <c r="BA122" s="904"/>
      <c r="BB122" s="904"/>
      <c r="BC122" s="904"/>
      <c r="BD122" s="904"/>
      <c r="BE122" s="904"/>
      <c r="BF122" s="904"/>
      <c r="BG122" s="904"/>
      <c r="BH122" s="904"/>
      <c r="BI122" s="904"/>
      <c r="BJ122" s="904"/>
      <c r="BK122" s="904"/>
      <c r="BL122" s="904"/>
      <c r="BM122" s="904"/>
      <c r="BN122" s="904"/>
      <c r="BO122" s="904"/>
      <c r="BP122" s="905"/>
      <c r="BQ122" s="944">
        <v>12669060</v>
      </c>
      <c r="BR122" s="910"/>
      <c r="BS122" s="910"/>
      <c r="BT122" s="910"/>
      <c r="BU122" s="910"/>
      <c r="BV122" s="910">
        <v>12347452</v>
      </c>
      <c r="BW122" s="910"/>
      <c r="BX122" s="910"/>
      <c r="BY122" s="910"/>
      <c r="BZ122" s="910"/>
      <c r="CA122" s="910">
        <v>11670052</v>
      </c>
      <c r="CB122" s="910"/>
      <c r="CC122" s="910"/>
      <c r="CD122" s="910"/>
      <c r="CE122" s="910"/>
      <c r="CF122" s="911">
        <v>239.2</v>
      </c>
      <c r="CG122" s="912"/>
      <c r="CH122" s="912"/>
      <c r="CI122" s="912"/>
      <c r="CJ122" s="912"/>
      <c r="CK122" s="934"/>
      <c r="CL122" s="920"/>
      <c r="CM122" s="920"/>
      <c r="CN122" s="920"/>
      <c r="CO122" s="921"/>
      <c r="CP122" s="900" t="s">
        <v>484</v>
      </c>
      <c r="CQ122" s="901"/>
      <c r="CR122" s="901"/>
      <c r="CS122" s="901"/>
      <c r="CT122" s="901"/>
      <c r="CU122" s="901"/>
      <c r="CV122" s="901"/>
      <c r="CW122" s="901"/>
      <c r="CX122" s="901"/>
      <c r="CY122" s="901"/>
      <c r="CZ122" s="901"/>
      <c r="DA122" s="901"/>
      <c r="DB122" s="901"/>
      <c r="DC122" s="901"/>
      <c r="DD122" s="901"/>
      <c r="DE122" s="901"/>
      <c r="DF122" s="902"/>
      <c r="DG122" s="881" t="s">
        <v>485</v>
      </c>
      <c r="DH122" s="882"/>
      <c r="DI122" s="882"/>
      <c r="DJ122" s="882"/>
      <c r="DK122" s="882"/>
      <c r="DL122" s="882" t="s">
        <v>128</v>
      </c>
      <c r="DM122" s="882"/>
      <c r="DN122" s="882"/>
      <c r="DO122" s="882"/>
      <c r="DP122" s="882"/>
      <c r="DQ122" s="882" t="s">
        <v>486</v>
      </c>
      <c r="DR122" s="882"/>
      <c r="DS122" s="882"/>
      <c r="DT122" s="882"/>
      <c r="DU122" s="882"/>
      <c r="DV122" s="859" t="s">
        <v>128</v>
      </c>
      <c r="DW122" s="859"/>
      <c r="DX122" s="859"/>
      <c r="DY122" s="859"/>
      <c r="DZ122" s="860"/>
    </row>
    <row r="123" spans="1:130" s="226" customFormat="1" ht="26.25" customHeight="1" x14ac:dyDescent="0.15">
      <c r="A123" s="885"/>
      <c r="B123" s="886"/>
      <c r="C123" s="880" t="s">
        <v>467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485</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487</v>
      </c>
      <c r="BP123" s="943"/>
      <c r="BQ123" s="897">
        <v>18732639</v>
      </c>
      <c r="BR123" s="898"/>
      <c r="BS123" s="898"/>
      <c r="BT123" s="898"/>
      <c r="BU123" s="898"/>
      <c r="BV123" s="898">
        <v>18663438</v>
      </c>
      <c r="BW123" s="898"/>
      <c r="BX123" s="898"/>
      <c r="BY123" s="898"/>
      <c r="BZ123" s="898"/>
      <c r="CA123" s="898">
        <v>18694912</v>
      </c>
      <c r="CB123" s="898"/>
      <c r="CC123" s="898"/>
      <c r="CD123" s="898"/>
      <c r="CE123" s="898"/>
      <c r="CF123" s="813"/>
      <c r="CG123" s="814"/>
      <c r="CH123" s="814"/>
      <c r="CI123" s="814"/>
      <c r="CJ123" s="899"/>
      <c r="CK123" s="934"/>
      <c r="CL123" s="920"/>
      <c r="CM123" s="920"/>
      <c r="CN123" s="920"/>
      <c r="CO123" s="921"/>
      <c r="CP123" s="900" t="s">
        <v>488</v>
      </c>
      <c r="CQ123" s="901"/>
      <c r="CR123" s="901"/>
      <c r="CS123" s="901"/>
      <c r="CT123" s="901"/>
      <c r="CU123" s="901"/>
      <c r="CV123" s="901"/>
      <c r="CW123" s="901"/>
      <c r="CX123" s="901"/>
      <c r="CY123" s="901"/>
      <c r="CZ123" s="901"/>
      <c r="DA123" s="901"/>
      <c r="DB123" s="901"/>
      <c r="DC123" s="901"/>
      <c r="DD123" s="901"/>
      <c r="DE123" s="901"/>
      <c r="DF123" s="902"/>
      <c r="DG123" s="844" t="s">
        <v>128</v>
      </c>
      <c r="DH123" s="845"/>
      <c r="DI123" s="845"/>
      <c r="DJ123" s="845"/>
      <c r="DK123" s="846"/>
      <c r="DL123" s="847" t="s">
        <v>128</v>
      </c>
      <c r="DM123" s="845"/>
      <c r="DN123" s="845"/>
      <c r="DO123" s="845"/>
      <c r="DP123" s="846"/>
      <c r="DQ123" s="847" t="s">
        <v>128</v>
      </c>
      <c r="DR123" s="845"/>
      <c r="DS123" s="845"/>
      <c r="DT123" s="845"/>
      <c r="DU123" s="846"/>
      <c r="DV123" s="889" t="s">
        <v>128</v>
      </c>
      <c r="DW123" s="890"/>
      <c r="DX123" s="890"/>
      <c r="DY123" s="890"/>
      <c r="DZ123" s="891"/>
    </row>
    <row r="124" spans="1:130" s="226" customFormat="1" ht="26.25" customHeight="1" thickBot="1" x14ac:dyDescent="0.2">
      <c r="A124" s="885"/>
      <c r="B124" s="886"/>
      <c r="C124" s="880" t="s">
        <v>471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489</v>
      </c>
      <c r="AL124" s="845"/>
      <c r="AM124" s="845"/>
      <c r="AN124" s="845"/>
      <c r="AO124" s="846"/>
      <c r="AP124" s="889" t="s">
        <v>128</v>
      </c>
      <c r="AQ124" s="890"/>
      <c r="AR124" s="890"/>
      <c r="AS124" s="890"/>
      <c r="AT124" s="891"/>
      <c r="AU124" s="892" t="s">
        <v>490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485</v>
      </c>
      <c r="BR124" s="896"/>
      <c r="BS124" s="896"/>
      <c r="BT124" s="896"/>
      <c r="BU124" s="896"/>
      <c r="BV124" s="896" t="s">
        <v>128</v>
      </c>
      <c r="BW124" s="896"/>
      <c r="BX124" s="896"/>
      <c r="BY124" s="896"/>
      <c r="BZ124" s="896"/>
      <c r="CA124" s="896" t="s">
        <v>128</v>
      </c>
      <c r="CB124" s="896"/>
      <c r="CC124" s="896"/>
      <c r="CD124" s="896"/>
      <c r="CE124" s="896"/>
      <c r="CF124" s="791"/>
      <c r="CG124" s="792"/>
      <c r="CH124" s="792"/>
      <c r="CI124" s="792"/>
      <c r="CJ124" s="927"/>
      <c r="CK124" s="935"/>
      <c r="CL124" s="935"/>
      <c r="CM124" s="935"/>
      <c r="CN124" s="935"/>
      <c r="CO124" s="936"/>
      <c r="CP124" s="900" t="s">
        <v>491</v>
      </c>
      <c r="CQ124" s="901"/>
      <c r="CR124" s="901"/>
      <c r="CS124" s="901"/>
      <c r="CT124" s="901"/>
      <c r="CU124" s="901"/>
      <c r="CV124" s="901"/>
      <c r="CW124" s="901"/>
      <c r="CX124" s="901"/>
      <c r="CY124" s="901"/>
      <c r="CZ124" s="901"/>
      <c r="DA124" s="901"/>
      <c r="DB124" s="901"/>
      <c r="DC124" s="901"/>
      <c r="DD124" s="901"/>
      <c r="DE124" s="901"/>
      <c r="DF124" s="902"/>
      <c r="DG124" s="828">
        <v>768597</v>
      </c>
      <c r="DH124" s="829"/>
      <c r="DI124" s="829"/>
      <c r="DJ124" s="829"/>
      <c r="DK124" s="830"/>
      <c r="DL124" s="831" t="s">
        <v>485</v>
      </c>
      <c r="DM124" s="829"/>
      <c r="DN124" s="829"/>
      <c r="DO124" s="829"/>
      <c r="DP124" s="830"/>
      <c r="DQ124" s="831" t="s">
        <v>128</v>
      </c>
      <c r="DR124" s="829"/>
      <c r="DS124" s="829"/>
      <c r="DT124" s="829"/>
      <c r="DU124" s="830"/>
      <c r="DV124" s="913" t="s">
        <v>128</v>
      </c>
      <c r="DW124" s="914"/>
      <c r="DX124" s="914"/>
      <c r="DY124" s="914"/>
      <c r="DZ124" s="915"/>
    </row>
    <row r="125" spans="1:130" s="226" customFormat="1" ht="26.25" customHeight="1" x14ac:dyDescent="0.15">
      <c r="A125" s="885"/>
      <c r="B125" s="886"/>
      <c r="C125" s="880" t="s">
        <v>473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489</v>
      </c>
      <c r="AB125" s="845"/>
      <c r="AC125" s="845"/>
      <c r="AD125" s="845"/>
      <c r="AE125" s="846"/>
      <c r="AF125" s="847" t="s">
        <v>128</v>
      </c>
      <c r="AG125" s="845"/>
      <c r="AH125" s="845"/>
      <c r="AI125" s="845"/>
      <c r="AJ125" s="846"/>
      <c r="AK125" s="847" t="s">
        <v>486</v>
      </c>
      <c r="AL125" s="845"/>
      <c r="AM125" s="845"/>
      <c r="AN125" s="845"/>
      <c r="AO125" s="846"/>
      <c r="AP125" s="889" t="s">
        <v>128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492</v>
      </c>
      <c r="CL125" s="917"/>
      <c r="CM125" s="917"/>
      <c r="CN125" s="917"/>
      <c r="CO125" s="918"/>
      <c r="CP125" s="925" t="s">
        <v>493</v>
      </c>
      <c r="CQ125" s="873"/>
      <c r="CR125" s="873"/>
      <c r="CS125" s="873"/>
      <c r="CT125" s="873"/>
      <c r="CU125" s="873"/>
      <c r="CV125" s="873"/>
      <c r="CW125" s="873"/>
      <c r="CX125" s="873"/>
      <c r="CY125" s="873"/>
      <c r="CZ125" s="873"/>
      <c r="DA125" s="873"/>
      <c r="DB125" s="873"/>
      <c r="DC125" s="873"/>
      <c r="DD125" s="873"/>
      <c r="DE125" s="873"/>
      <c r="DF125" s="874"/>
      <c r="DG125" s="926" t="s">
        <v>485</v>
      </c>
      <c r="DH125" s="907"/>
      <c r="DI125" s="907"/>
      <c r="DJ125" s="907"/>
      <c r="DK125" s="907"/>
      <c r="DL125" s="907" t="s">
        <v>128</v>
      </c>
      <c r="DM125" s="907"/>
      <c r="DN125" s="907"/>
      <c r="DO125" s="907"/>
      <c r="DP125" s="907"/>
      <c r="DQ125" s="907" t="s">
        <v>128</v>
      </c>
      <c r="DR125" s="907"/>
      <c r="DS125" s="907"/>
      <c r="DT125" s="907"/>
      <c r="DU125" s="907"/>
      <c r="DV125" s="908" t="s">
        <v>485</v>
      </c>
      <c r="DW125" s="908"/>
      <c r="DX125" s="908"/>
      <c r="DY125" s="908"/>
      <c r="DZ125" s="909"/>
    </row>
    <row r="126" spans="1:130" s="226" customFormat="1" ht="26.25" customHeight="1" thickBot="1" x14ac:dyDescent="0.2">
      <c r="A126" s="885"/>
      <c r="B126" s="886"/>
      <c r="C126" s="880" t="s">
        <v>475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485</v>
      </c>
      <c r="AL126" s="845"/>
      <c r="AM126" s="845"/>
      <c r="AN126" s="845"/>
      <c r="AO126" s="846"/>
      <c r="AP126" s="889" t="s">
        <v>485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494</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485</v>
      </c>
      <c r="DM126" s="882"/>
      <c r="DN126" s="882"/>
      <c r="DO126" s="882"/>
      <c r="DP126" s="882"/>
      <c r="DQ126" s="882" t="s">
        <v>485</v>
      </c>
      <c r="DR126" s="882"/>
      <c r="DS126" s="882"/>
      <c r="DT126" s="882"/>
      <c r="DU126" s="882"/>
      <c r="DV126" s="859" t="s">
        <v>485</v>
      </c>
      <c r="DW126" s="859"/>
      <c r="DX126" s="859"/>
      <c r="DY126" s="859"/>
      <c r="DZ126" s="860"/>
    </row>
    <row r="127" spans="1:130" s="226" customFormat="1" ht="26.25" customHeight="1" x14ac:dyDescent="0.15">
      <c r="A127" s="887"/>
      <c r="B127" s="888"/>
      <c r="C127" s="903" t="s">
        <v>495</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10822</v>
      </c>
      <c r="AB127" s="845"/>
      <c r="AC127" s="845"/>
      <c r="AD127" s="845"/>
      <c r="AE127" s="846"/>
      <c r="AF127" s="847">
        <v>14853</v>
      </c>
      <c r="AG127" s="845"/>
      <c r="AH127" s="845"/>
      <c r="AI127" s="845"/>
      <c r="AJ127" s="846"/>
      <c r="AK127" s="847">
        <v>17648</v>
      </c>
      <c r="AL127" s="845"/>
      <c r="AM127" s="845"/>
      <c r="AN127" s="845"/>
      <c r="AO127" s="846"/>
      <c r="AP127" s="889">
        <v>0.4</v>
      </c>
      <c r="AQ127" s="890"/>
      <c r="AR127" s="890"/>
      <c r="AS127" s="890"/>
      <c r="AT127" s="891"/>
      <c r="AU127" s="228"/>
      <c r="AV127" s="228"/>
      <c r="AW127" s="228"/>
      <c r="AX127" s="906" t="s">
        <v>496</v>
      </c>
      <c r="AY127" s="877"/>
      <c r="AZ127" s="877"/>
      <c r="BA127" s="877"/>
      <c r="BB127" s="877"/>
      <c r="BC127" s="877"/>
      <c r="BD127" s="877"/>
      <c r="BE127" s="878"/>
      <c r="BF127" s="876" t="s">
        <v>497</v>
      </c>
      <c r="BG127" s="877"/>
      <c r="BH127" s="877"/>
      <c r="BI127" s="877"/>
      <c r="BJ127" s="877"/>
      <c r="BK127" s="877"/>
      <c r="BL127" s="878"/>
      <c r="BM127" s="876" t="s">
        <v>498</v>
      </c>
      <c r="BN127" s="877"/>
      <c r="BO127" s="877"/>
      <c r="BP127" s="877"/>
      <c r="BQ127" s="877"/>
      <c r="BR127" s="877"/>
      <c r="BS127" s="878"/>
      <c r="BT127" s="876" t="s">
        <v>499</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500</v>
      </c>
      <c r="CQ127" s="817"/>
      <c r="CR127" s="817"/>
      <c r="CS127" s="817"/>
      <c r="CT127" s="817"/>
      <c r="CU127" s="817"/>
      <c r="CV127" s="817"/>
      <c r="CW127" s="817"/>
      <c r="CX127" s="817"/>
      <c r="CY127" s="817"/>
      <c r="CZ127" s="817"/>
      <c r="DA127" s="817"/>
      <c r="DB127" s="817"/>
      <c r="DC127" s="817"/>
      <c r="DD127" s="817"/>
      <c r="DE127" s="817"/>
      <c r="DF127" s="818"/>
      <c r="DG127" s="881" t="s">
        <v>485</v>
      </c>
      <c r="DH127" s="882"/>
      <c r="DI127" s="882"/>
      <c r="DJ127" s="882"/>
      <c r="DK127" s="882"/>
      <c r="DL127" s="882" t="s">
        <v>128</v>
      </c>
      <c r="DM127" s="882"/>
      <c r="DN127" s="882"/>
      <c r="DO127" s="882"/>
      <c r="DP127" s="882"/>
      <c r="DQ127" s="882" t="s">
        <v>489</v>
      </c>
      <c r="DR127" s="882"/>
      <c r="DS127" s="882"/>
      <c r="DT127" s="882"/>
      <c r="DU127" s="882"/>
      <c r="DV127" s="859" t="s">
        <v>128</v>
      </c>
      <c r="DW127" s="859"/>
      <c r="DX127" s="859"/>
      <c r="DY127" s="859"/>
      <c r="DZ127" s="860"/>
    </row>
    <row r="128" spans="1:130" s="226" customFormat="1" ht="26.25" customHeight="1" thickBot="1" x14ac:dyDescent="0.2">
      <c r="A128" s="861" t="s">
        <v>501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502</v>
      </c>
      <c r="X128" s="863"/>
      <c r="Y128" s="863"/>
      <c r="Z128" s="864"/>
      <c r="AA128" s="865">
        <v>5832</v>
      </c>
      <c r="AB128" s="866"/>
      <c r="AC128" s="866"/>
      <c r="AD128" s="866"/>
      <c r="AE128" s="867"/>
      <c r="AF128" s="868">
        <v>5832</v>
      </c>
      <c r="AG128" s="866"/>
      <c r="AH128" s="866"/>
      <c r="AI128" s="866"/>
      <c r="AJ128" s="867"/>
      <c r="AK128" s="868">
        <v>7427</v>
      </c>
      <c r="AL128" s="866"/>
      <c r="AM128" s="866"/>
      <c r="AN128" s="866"/>
      <c r="AO128" s="867"/>
      <c r="AP128" s="869"/>
      <c r="AQ128" s="870"/>
      <c r="AR128" s="870"/>
      <c r="AS128" s="870"/>
      <c r="AT128" s="871"/>
      <c r="AU128" s="228"/>
      <c r="AV128" s="228"/>
      <c r="AW128" s="228"/>
      <c r="AX128" s="872" t="s">
        <v>503</v>
      </c>
      <c r="AY128" s="873"/>
      <c r="AZ128" s="873"/>
      <c r="BA128" s="873"/>
      <c r="BB128" s="873"/>
      <c r="BC128" s="873"/>
      <c r="BD128" s="873"/>
      <c r="BE128" s="874"/>
      <c r="BF128" s="851" t="s">
        <v>128</v>
      </c>
      <c r="BG128" s="852"/>
      <c r="BH128" s="852"/>
      <c r="BI128" s="852"/>
      <c r="BJ128" s="852"/>
      <c r="BK128" s="852"/>
      <c r="BL128" s="875"/>
      <c r="BM128" s="851">
        <v>14.29</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504</v>
      </c>
      <c r="CQ128" s="795"/>
      <c r="CR128" s="795"/>
      <c r="CS128" s="795"/>
      <c r="CT128" s="795"/>
      <c r="CU128" s="795"/>
      <c r="CV128" s="795"/>
      <c r="CW128" s="795"/>
      <c r="CX128" s="795"/>
      <c r="CY128" s="795"/>
      <c r="CZ128" s="795"/>
      <c r="DA128" s="795"/>
      <c r="DB128" s="795"/>
      <c r="DC128" s="795"/>
      <c r="DD128" s="795"/>
      <c r="DE128" s="795"/>
      <c r="DF128" s="796"/>
      <c r="DG128" s="855">
        <v>465</v>
      </c>
      <c r="DH128" s="856"/>
      <c r="DI128" s="856"/>
      <c r="DJ128" s="856"/>
      <c r="DK128" s="856"/>
      <c r="DL128" s="856" t="s">
        <v>489</v>
      </c>
      <c r="DM128" s="856"/>
      <c r="DN128" s="856"/>
      <c r="DO128" s="856"/>
      <c r="DP128" s="856"/>
      <c r="DQ128" s="856" t="s">
        <v>505</v>
      </c>
      <c r="DR128" s="856"/>
      <c r="DS128" s="856"/>
      <c r="DT128" s="856"/>
      <c r="DU128" s="856"/>
      <c r="DV128" s="857" t="s">
        <v>128</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506</v>
      </c>
      <c r="X129" s="842"/>
      <c r="Y129" s="842"/>
      <c r="Z129" s="843"/>
      <c r="AA129" s="844">
        <v>5835717</v>
      </c>
      <c r="AB129" s="845"/>
      <c r="AC129" s="845"/>
      <c r="AD129" s="845"/>
      <c r="AE129" s="846"/>
      <c r="AF129" s="847">
        <v>5976197</v>
      </c>
      <c r="AG129" s="845"/>
      <c r="AH129" s="845"/>
      <c r="AI129" s="845"/>
      <c r="AJ129" s="846"/>
      <c r="AK129" s="847">
        <v>6358187</v>
      </c>
      <c r="AL129" s="845"/>
      <c r="AM129" s="845"/>
      <c r="AN129" s="845"/>
      <c r="AO129" s="846"/>
      <c r="AP129" s="848"/>
      <c r="AQ129" s="849"/>
      <c r="AR129" s="849"/>
      <c r="AS129" s="849"/>
      <c r="AT129" s="850"/>
      <c r="AU129" s="229"/>
      <c r="AV129" s="229"/>
      <c r="AW129" s="229"/>
      <c r="AX129" s="816" t="s">
        <v>507</v>
      </c>
      <c r="AY129" s="817"/>
      <c r="AZ129" s="817"/>
      <c r="BA129" s="817"/>
      <c r="BB129" s="817"/>
      <c r="BC129" s="817"/>
      <c r="BD129" s="817"/>
      <c r="BE129" s="818"/>
      <c r="BF129" s="835" t="s">
        <v>128</v>
      </c>
      <c r="BG129" s="836"/>
      <c r="BH129" s="836"/>
      <c r="BI129" s="836"/>
      <c r="BJ129" s="836"/>
      <c r="BK129" s="836"/>
      <c r="BL129" s="837"/>
      <c r="BM129" s="835">
        <v>19.29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508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509</v>
      </c>
      <c r="X130" s="842"/>
      <c r="Y130" s="842"/>
      <c r="Z130" s="843"/>
      <c r="AA130" s="844">
        <v>1431129</v>
      </c>
      <c r="AB130" s="845"/>
      <c r="AC130" s="845"/>
      <c r="AD130" s="845"/>
      <c r="AE130" s="846"/>
      <c r="AF130" s="847">
        <v>1449141</v>
      </c>
      <c r="AG130" s="845"/>
      <c r="AH130" s="845"/>
      <c r="AI130" s="845"/>
      <c r="AJ130" s="846"/>
      <c r="AK130" s="847">
        <v>1480030</v>
      </c>
      <c r="AL130" s="845"/>
      <c r="AM130" s="845"/>
      <c r="AN130" s="845"/>
      <c r="AO130" s="846"/>
      <c r="AP130" s="848"/>
      <c r="AQ130" s="849"/>
      <c r="AR130" s="849"/>
      <c r="AS130" s="849"/>
      <c r="AT130" s="850"/>
      <c r="AU130" s="229"/>
      <c r="AV130" s="229"/>
      <c r="AW130" s="229"/>
      <c r="AX130" s="816" t="s">
        <v>510</v>
      </c>
      <c r="AY130" s="817"/>
      <c r="AZ130" s="817"/>
      <c r="BA130" s="817"/>
      <c r="BB130" s="817"/>
      <c r="BC130" s="817"/>
      <c r="BD130" s="817"/>
      <c r="BE130" s="818"/>
      <c r="BF130" s="819">
        <v>14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511</v>
      </c>
      <c r="X131" s="826"/>
      <c r="Y131" s="826"/>
      <c r="Z131" s="827"/>
      <c r="AA131" s="828">
        <v>4404588</v>
      </c>
      <c r="AB131" s="829"/>
      <c r="AC131" s="829"/>
      <c r="AD131" s="829"/>
      <c r="AE131" s="830"/>
      <c r="AF131" s="831">
        <v>4527056</v>
      </c>
      <c r="AG131" s="829"/>
      <c r="AH131" s="829"/>
      <c r="AI131" s="829"/>
      <c r="AJ131" s="830"/>
      <c r="AK131" s="831">
        <v>4878157</v>
      </c>
      <c r="AL131" s="829"/>
      <c r="AM131" s="829"/>
      <c r="AN131" s="829"/>
      <c r="AO131" s="830"/>
      <c r="AP131" s="832"/>
      <c r="AQ131" s="833"/>
      <c r="AR131" s="833"/>
      <c r="AS131" s="833"/>
      <c r="AT131" s="834"/>
      <c r="AU131" s="229"/>
      <c r="AV131" s="229"/>
      <c r="AW131" s="229"/>
      <c r="AX131" s="794" t="s">
        <v>512</v>
      </c>
      <c r="AY131" s="795"/>
      <c r="AZ131" s="795"/>
      <c r="BA131" s="795"/>
      <c r="BB131" s="795"/>
      <c r="BC131" s="795"/>
      <c r="BD131" s="795"/>
      <c r="BE131" s="796"/>
      <c r="BF131" s="797" t="s">
        <v>485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513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514</v>
      </c>
      <c r="W132" s="807"/>
      <c r="X132" s="807"/>
      <c r="Y132" s="807"/>
      <c r="Z132" s="808"/>
      <c r="AA132" s="809">
        <v>14.378075770000001</v>
      </c>
      <c r="AB132" s="810"/>
      <c r="AC132" s="810"/>
      <c r="AD132" s="810"/>
      <c r="AE132" s="811"/>
      <c r="AF132" s="812">
        <v>14.9506876</v>
      </c>
      <c r="AG132" s="810"/>
      <c r="AH132" s="810"/>
      <c r="AI132" s="810"/>
      <c r="AJ132" s="811"/>
      <c r="AK132" s="812">
        <v>12.95425711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515</v>
      </c>
      <c r="W133" s="786"/>
      <c r="X133" s="786"/>
      <c r="Y133" s="786"/>
      <c r="Z133" s="787"/>
      <c r="AA133" s="788">
        <v>13</v>
      </c>
      <c r="AB133" s="789"/>
      <c r="AC133" s="789"/>
      <c r="AD133" s="789"/>
      <c r="AE133" s="790"/>
      <c r="AF133" s="788">
        <v>13.8</v>
      </c>
      <c r="AG133" s="789"/>
      <c r="AH133" s="789"/>
      <c r="AI133" s="789"/>
      <c r="AJ133" s="790"/>
      <c r="AK133" s="788">
        <v>14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XS+HDdzhbWvI/7Fnz4G0Lng3fb7/84iQxW/gdI4eJH2KyOvT70wFB4i60YYgJoV4wfvbfYD9R0Xvc9J4rvXxA==" saltValue="INgGCNWDu7wfTzMc2Vm7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2r09uDAgVwncroWmphErCRDouq6ewvLUmFsl1L7/KVYAQWuNUDu4kIIMGzAjtBADwRsMGiTPF23QFRvfNaJQw==" saltValue="cGO5GbWFnp4v1KcsBi7kS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lzUw+V0Hac8tNZWN7K0U7aT6stxoBsm55Kgx4R/e5H7KLBPiqp4gXAzf0wbzuVQB2Il0p06Pwe3mzMcD9kX0w==" saltValue="wJEkGUSZvKlN+uHUbYlA9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Z73"/>
  <sheetViews>
    <sheetView showGridLines="0" view="pageBreakPreview" topLeftCell="A33"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519</v>
      </c>
      <c r="AP7" s="268"/>
      <c r="AQ7" s="269" t="s">
        <v>520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521</v>
      </c>
      <c r="AQ8" s="275" t="s">
        <v>522</v>
      </c>
      <c r="AR8" s="276" t="s">
        <v>523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524</v>
      </c>
      <c r="AL9" s="1196"/>
      <c r="AM9" s="1196"/>
      <c r="AN9" s="1197"/>
      <c r="AO9" s="277">
        <v>1606203</v>
      </c>
      <c r="AP9" s="277">
        <v>186963</v>
      </c>
      <c r="AQ9" s="278">
        <v>135698</v>
      </c>
      <c r="AR9" s="279">
        <v>37.799999999999997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525</v>
      </c>
      <c r="AL10" s="1196"/>
      <c r="AM10" s="1196"/>
      <c r="AN10" s="1197"/>
      <c r="AO10" s="280">
        <v>264071</v>
      </c>
      <c r="AP10" s="280">
        <v>30738</v>
      </c>
      <c r="AQ10" s="281">
        <v>15070</v>
      </c>
      <c r="AR10" s="282">
        <v>104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526</v>
      </c>
      <c r="AL11" s="1196"/>
      <c r="AM11" s="1196"/>
      <c r="AN11" s="1197"/>
      <c r="AO11" s="280">
        <v>14417</v>
      </c>
      <c r="AP11" s="280">
        <v>1678</v>
      </c>
      <c r="AQ11" s="281">
        <v>1204</v>
      </c>
      <c r="AR11" s="282">
        <v>39.4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527</v>
      </c>
      <c r="AL12" s="1196"/>
      <c r="AM12" s="1196"/>
      <c r="AN12" s="1197"/>
      <c r="AO12" s="280" t="s">
        <v>528</v>
      </c>
      <c r="AP12" s="280" t="s">
        <v>528</v>
      </c>
      <c r="AQ12" s="281" t="s">
        <v>528</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529</v>
      </c>
      <c r="AL13" s="1196"/>
      <c r="AM13" s="1196"/>
      <c r="AN13" s="1197"/>
      <c r="AO13" s="280">
        <v>84957</v>
      </c>
      <c r="AP13" s="280">
        <v>9889</v>
      </c>
      <c r="AQ13" s="281">
        <v>5161</v>
      </c>
      <c r="AR13" s="282">
        <v>91.6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530</v>
      </c>
      <c r="AL14" s="1196"/>
      <c r="AM14" s="1196"/>
      <c r="AN14" s="1197"/>
      <c r="AO14" s="280">
        <v>58033</v>
      </c>
      <c r="AP14" s="280">
        <v>6755</v>
      </c>
      <c r="AQ14" s="281">
        <v>2589</v>
      </c>
      <c r="AR14" s="282">
        <v>160.9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531</v>
      </c>
      <c r="AL15" s="1199"/>
      <c r="AM15" s="1199"/>
      <c r="AN15" s="1200"/>
      <c r="AO15" s="280">
        <v>-116105</v>
      </c>
      <c r="AP15" s="280">
        <v>-13515</v>
      </c>
      <c r="AQ15" s="281">
        <v>-9993</v>
      </c>
      <c r="AR15" s="282">
        <v>35.200000000000003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1911576</v>
      </c>
      <c r="AP16" s="280">
        <v>222509</v>
      </c>
      <c r="AQ16" s="281">
        <v>149729</v>
      </c>
      <c r="AR16" s="282">
        <v>48.6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536</v>
      </c>
      <c r="AL21" s="1202"/>
      <c r="AM21" s="1202"/>
      <c r="AN21" s="1203"/>
      <c r="AO21" s="293">
        <v>18.62</v>
      </c>
      <c r="AP21" s="294">
        <v>13.47</v>
      </c>
      <c r="AQ21" s="295">
        <v>5.15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537</v>
      </c>
      <c r="AL22" s="1202"/>
      <c r="AM22" s="1202"/>
      <c r="AN22" s="1203"/>
      <c r="AO22" s="298">
        <v>95.9</v>
      </c>
      <c r="AP22" s="299">
        <v>96.1</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538</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519</v>
      </c>
      <c r="AP30" s="268"/>
      <c r="AQ30" s="269" t="s">
        <v>520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521</v>
      </c>
      <c r="AQ31" s="275" t="s">
        <v>522</v>
      </c>
      <c r="AR31" s="276" t="s">
        <v>523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541</v>
      </c>
      <c r="AL32" s="1186"/>
      <c r="AM32" s="1186"/>
      <c r="AN32" s="1187"/>
      <c r="AO32" s="308">
        <v>1843058</v>
      </c>
      <c r="AP32" s="308">
        <v>214534</v>
      </c>
      <c r="AQ32" s="309">
        <v>77495</v>
      </c>
      <c r="AR32" s="310">
        <v>176.8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542</v>
      </c>
      <c r="AL33" s="1186"/>
      <c r="AM33" s="1186"/>
      <c r="AN33" s="1187"/>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543</v>
      </c>
      <c r="AL34" s="1186"/>
      <c r="AM34" s="1186"/>
      <c r="AN34" s="1187"/>
      <c r="AO34" s="308" t="s">
        <v>528</v>
      </c>
      <c r="AP34" s="308" t="s">
        <v>528</v>
      </c>
      <c r="AQ34" s="309" t="s">
        <v>528</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544</v>
      </c>
      <c r="AL35" s="1186"/>
      <c r="AM35" s="1186"/>
      <c r="AN35" s="1187"/>
      <c r="AO35" s="308">
        <v>233781</v>
      </c>
      <c r="AP35" s="308">
        <v>27212</v>
      </c>
      <c r="AQ35" s="309">
        <v>26940</v>
      </c>
      <c r="AR35" s="310">
        <v>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545</v>
      </c>
      <c r="AL36" s="1186"/>
      <c r="AM36" s="1186"/>
      <c r="AN36" s="1187"/>
      <c r="AO36" s="308">
        <v>2565</v>
      </c>
      <c r="AP36" s="308">
        <v>299</v>
      </c>
      <c r="AQ36" s="309">
        <v>3757</v>
      </c>
      <c r="AR36" s="310">
        <v>-92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546</v>
      </c>
      <c r="AL37" s="1186"/>
      <c r="AM37" s="1186"/>
      <c r="AN37" s="1187"/>
      <c r="AO37" s="308">
        <v>39982</v>
      </c>
      <c r="AP37" s="308">
        <v>4654</v>
      </c>
      <c r="AQ37" s="309">
        <v>476</v>
      </c>
      <c r="AR37" s="310">
        <v>877.7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547</v>
      </c>
      <c r="AL38" s="1189"/>
      <c r="AM38" s="1189"/>
      <c r="AN38" s="1190"/>
      <c r="AO38" s="311" t="s">
        <v>528</v>
      </c>
      <c r="AP38" s="311" t="s">
        <v>528</v>
      </c>
      <c r="AQ38" s="312">
        <v>3</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548</v>
      </c>
      <c r="AL39" s="1189"/>
      <c r="AM39" s="1189"/>
      <c r="AN39" s="1190"/>
      <c r="AO39" s="308">
        <v>-7427</v>
      </c>
      <c r="AP39" s="308">
        <v>-865</v>
      </c>
      <c r="AQ39" s="309">
        <v>-1869</v>
      </c>
      <c r="AR39" s="310">
        <v>-53.7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549</v>
      </c>
      <c r="AL40" s="1186"/>
      <c r="AM40" s="1186"/>
      <c r="AN40" s="1187"/>
      <c r="AO40" s="308">
        <v>-1480030</v>
      </c>
      <c r="AP40" s="308">
        <v>-172277</v>
      </c>
      <c r="AQ40" s="309">
        <v>-73868</v>
      </c>
      <c r="AR40" s="310">
        <v>133.19999999999999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299</v>
      </c>
      <c r="AL41" s="1192"/>
      <c r="AM41" s="1192"/>
      <c r="AN41" s="1193"/>
      <c r="AO41" s="308">
        <v>631929</v>
      </c>
      <c r="AP41" s="308">
        <v>73557</v>
      </c>
      <c r="AQ41" s="309">
        <v>32935</v>
      </c>
      <c r="AR41" s="310">
        <v>123.3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519</v>
      </c>
      <c r="AN49" s="1180" t="s">
        <v>553</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554</v>
      </c>
      <c r="AO50" s="325" t="s">
        <v>555</v>
      </c>
      <c r="AP50" s="326" t="s">
        <v>556</v>
      </c>
      <c r="AQ50" s="327" t="s">
        <v>557</v>
      </c>
      <c r="AR50" s="328" t="s">
        <v>558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5841779</v>
      </c>
      <c r="AN51" s="330">
        <v>607696</v>
      </c>
      <c r="AO51" s="331">
        <v>76.8</v>
      </c>
      <c r="AP51" s="332">
        <v>202870</v>
      </c>
      <c r="AQ51" s="333">
        <v>20.100000000000001</v>
      </c>
      <c r="AR51" s="334">
        <v>56.7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2570528</v>
      </c>
      <c r="AN52" s="338">
        <v>267401</v>
      </c>
      <c r="AO52" s="339">
        <v>9.5</v>
      </c>
      <c r="AP52" s="340">
        <v>79735</v>
      </c>
      <c r="AQ52" s="341">
        <v>0.5</v>
      </c>
      <c r="AR52" s="342">
        <v>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2749681</v>
      </c>
      <c r="AN53" s="330">
        <v>292302</v>
      </c>
      <c r="AO53" s="331">
        <v>-51.9</v>
      </c>
      <c r="AP53" s="332">
        <v>167497</v>
      </c>
      <c r="AQ53" s="333">
        <v>-17.399999999999999</v>
      </c>
      <c r="AR53" s="334">
        <v>-34.5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1209465</v>
      </c>
      <c r="AN54" s="338">
        <v>128571</v>
      </c>
      <c r="AO54" s="339">
        <v>-51.9</v>
      </c>
      <c r="AP54" s="340">
        <v>82571</v>
      </c>
      <c r="AQ54" s="341">
        <v>3.6</v>
      </c>
      <c r="AR54" s="342">
        <v>-55.5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2019090</v>
      </c>
      <c r="AN55" s="330">
        <v>220473</v>
      </c>
      <c r="AO55" s="331">
        <v>-24.6</v>
      </c>
      <c r="AP55" s="332">
        <v>190274</v>
      </c>
      <c r="AQ55" s="333">
        <v>13.6</v>
      </c>
      <c r="AR55" s="334">
        <v>-38.200000000000003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1094827</v>
      </c>
      <c r="AN56" s="338">
        <v>119549</v>
      </c>
      <c r="AO56" s="339">
        <v>-7</v>
      </c>
      <c r="AP56" s="340">
        <v>88584</v>
      </c>
      <c r="AQ56" s="341">
        <v>7.3</v>
      </c>
      <c r="AR56" s="342">
        <v>-14.3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1621447</v>
      </c>
      <c r="AN57" s="330">
        <v>182801</v>
      </c>
      <c r="AO57" s="331">
        <v>-17.100000000000001</v>
      </c>
      <c r="AP57" s="332">
        <v>200194</v>
      </c>
      <c r="AQ57" s="333">
        <v>5.2</v>
      </c>
      <c r="AR57" s="334">
        <v>-22.3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939316</v>
      </c>
      <c r="AN58" s="338">
        <v>105898</v>
      </c>
      <c r="AO58" s="339">
        <v>-11.4</v>
      </c>
      <c r="AP58" s="340">
        <v>106422</v>
      </c>
      <c r="AQ58" s="341">
        <v>20.100000000000001</v>
      </c>
      <c r="AR58" s="342">
        <v>-31.5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1676425</v>
      </c>
      <c r="AN59" s="330">
        <v>195137</v>
      </c>
      <c r="AO59" s="331">
        <v>6.7</v>
      </c>
      <c r="AP59" s="332">
        <v>122054</v>
      </c>
      <c r="AQ59" s="333">
        <v>-39</v>
      </c>
      <c r="AR59" s="334">
        <v>45.7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845613</v>
      </c>
      <c r="AN60" s="338">
        <v>98430</v>
      </c>
      <c r="AO60" s="339">
        <v>-7.1</v>
      </c>
      <c r="AP60" s="340">
        <v>68298</v>
      </c>
      <c r="AQ60" s="341">
        <v>-35.799999999999997</v>
      </c>
      <c r="AR60" s="342">
        <v>28.7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2781684</v>
      </c>
      <c r="AN61" s="345">
        <v>299682</v>
      </c>
      <c r="AO61" s="346">
        <v>-2</v>
      </c>
      <c r="AP61" s="347">
        <v>176578</v>
      </c>
      <c r="AQ61" s="348">
        <v>-3.5</v>
      </c>
      <c r="AR61" s="334">
        <v>1.5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1331950</v>
      </c>
      <c r="AN62" s="338">
        <v>143970</v>
      </c>
      <c r="AO62" s="339">
        <v>-13.6</v>
      </c>
      <c r="AP62" s="340">
        <v>85122</v>
      </c>
      <c r="AQ62" s="341">
        <v>-0.9</v>
      </c>
      <c r="AR62" s="342">
        <v>-12.7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4xEtO/7E3e8vsqkGDWwzJdtT/fji7m4LXOaNQbVXKi9Dh/jVnbAEzWzVVdajlqyQQd6aSvtfZ3oYssRd2ggug==" saltValue="NDV99Jp2hSHLYJfWhr74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567</v>
      </c>
    </row>
    <row r="120" spans="125:125" ht="13.5" hidden="1" customHeight="1" x14ac:dyDescent="0.15"/>
    <row r="121" spans="125:125" ht="13.5" hidden="1" customHeight="1" x14ac:dyDescent="0.15">
      <c r="DU121" s="255"/>
    </row>
  </sheetData>
  <sheetProtection algorithmName="SHA-512" hashValue="73+2xDH8fAqCiEmQ3IHB+XsIV5kx39e15QDjXL71aMacSWMBIS80XzjLY1//DYxTmFrROH1fCLMMqiHFP9N1Rw==" saltValue="5OosyulxsyEav6cKzPBr0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568</v>
      </c>
    </row>
  </sheetData>
  <sheetProtection algorithmName="SHA-512" hashValue="g4QBJXMAfOKTexq2zEnU+LDLiQpdopdxwrNYv6eV2S3RmEchr1kTKN4cdK9dlxEyYjBtjvG1gXv77WQc+3Vqhg==" saltValue="heP/ZoOT/rrRkxG6xlGU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4" t="s">
        <v>3</v>
      </c>
      <c r="D47" s="1204"/>
      <c r="E47" s="1205"/>
      <c r="F47" s="11">
        <v>21.18</v>
      </c>
      <c r="G47" s="12">
        <v>23.16</v>
      </c>
      <c r="H47" s="12">
        <v>33.71</v>
      </c>
      <c r="I47" s="12">
        <v>36.65</v>
      </c>
      <c r="J47" s="13">
        <v>35.39</v>
      </c>
    </row>
    <row r="48" spans="2:10" ht="57.75" customHeight="1" x14ac:dyDescent="0.15">
      <c r="B48" s="14"/>
      <c r="C48" s="1206" t="s">
        <v>4</v>
      </c>
      <c r="D48" s="1206"/>
      <c r="E48" s="1207"/>
      <c r="F48" s="15">
        <v>8.2100000000000009</v>
      </c>
      <c r="G48" s="16">
        <v>28.08</v>
      </c>
      <c r="H48" s="16">
        <v>14.05</v>
      </c>
      <c r="I48" s="16">
        <v>11.19</v>
      </c>
      <c r="J48" s="17">
        <v>9.8800000000000008</v>
      </c>
    </row>
    <row r="49" spans="2:10" ht="57.75" customHeight="1" thickBot="1" x14ac:dyDescent="0.2">
      <c r="B49" s="18"/>
      <c r="C49" s="1208" t="s">
        <v>5</v>
      </c>
      <c r="D49" s="1208"/>
      <c r="E49" s="1209"/>
      <c r="F49" s="19">
        <v>1.3</v>
      </c>
      <c r="G49" s="20">
        <v>28.39</v>
      </c>
      <c r="H49" s="20" t="s">
        <v>574</v>
      </c>
      <c r="I49" s="20">
        <v>1.2</v>
      </c>
      <c r="J49" s="21">
        <v>0.3</v>
      </c>
    </row>
    <row r="50" spans="2:10" x14ac:dyDescent="0.15"/>
  </sheetData>
  <sheetProtection algorithmName="SHA-512" hashValue="GFvLuYwj5+Wj5vYVLVL2moEX7nI4wvsjT5i/ChXpKmbkV41ui0ia9Q7okR2S2w1XH5glYSf854eQdLpQ3IL4CQ==" saltValue="cGL9MWQs1Yb5wTvJWDjMu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2023-10-25T23:52:05Z</cp:lastPrinted>
  <dcterms:created xsi:type="dcterms:W3CDTF">2023-02-20T03:48:13Z</dcterms:created>
  <dcterms:modified xsi:type="dcterms:W3CDTF">2023-10-25T23:52:16Z</dcterms:modified>
  <cp:category/>
</cp:coreProperties>
</file>