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L03483fs001\各課共有\01総務課\700　財政管財室\財政\【C1】財政\３財政調査報告\財政報告関係文書\財政状況資料集\R5年度分の作成提出\04_公表\"/>
    </mc:Choice>
  </mc:AlternateContent>
  <xr:revisionPtr revIDLastSave="0" documentId="13_ncr:1_{19E0182E-782B-4230-9BF4-145FAD3E95C0}"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36" i="10"/>
  <c r="CO35" i="10"/>
  <c r="BW35" i="10"/>
  <c r="AM35" i="10"/>
  <c r="C35" i="10"/>
  <c r="CO34" i="10"/>
  <c r="BW34" i="10"/>
  <c r="U34" i="10"/>
  <c r="U35" i="10" s="1"/>
  <c r="U36" i="10" s="1"/>
  <c r="U37" i="10" s="1"/>
  <c r="U38" i="10" s="1"/>
  <c r="C34" i="10"/>
  <c r="AM34" i="10" l="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<sst xmlns="http://schemas.openxmlformats.org/spreadsheetml/2006/main" count="1110" uniqueCount="574">
  <si>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</si>
  <si>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</si>
  <si>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</si>
  <si>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</si>
  <si>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</si>
  <si>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</si>
  <si>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</si>
  <si>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</si>
  <si>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</si>
  <si>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</si>
  <si>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</si>
  <si>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</si>
  <si>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</si>
  <si>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</si>
  <si>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</si>
  <si>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</si>
  <si>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</si>
  <si>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</si>
  <si>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</si>
  <si>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</si>
  <si>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</si>
  <si>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</si>
  <si>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</si>
  <si>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</si>
  <si>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</si>
  <si>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</si>
  <si>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</si>
  <si>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</si>
  <si>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</si>
  <si>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</si>
  <si>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</si>
  <si>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</si>
  <si>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</si>
  <si>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</si>
  <si>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</si>
  <si>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</si>
  <si>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</si>
  <si>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</si>
  <si>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</si>
  <si>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</si>
  <si>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</si>
  <si>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</si>
  <si>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</si>
  <si>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</si>
  <si>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</si>
  <si>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</si>
  <si>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</si>
  <si>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</si>
  <si>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</si>
  <si>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</si>
  <si>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</si>
  <si>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</si>
  <si>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</si>
  <si>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</si>
  <si>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</si>
  <si>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</si>
  <si>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</si>
  <si>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</si>
  <si>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</si>
  <si>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</si>
  <si>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</si>
  <si>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</si>
  <si>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</si>
  <si>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</si>
  <si>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</si>
  <si>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</si>
  <si>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</si>
  <si>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</si>
  <si>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</si>
  <si>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</si>
  <si>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</si>
  <si>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</si>
  <si>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</si>
  <si>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</si>
  <si>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</si>
  <si>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</si>
  <si>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</si>
  <si>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</si>
  <si>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</si>
  <si>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</si>
  <si>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</si>
  <si>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</si>
  <si>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</si>
  <si>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</si>
  <si>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</si>
  <si>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</si>
  <si>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</si>
  <si>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</si>
  <si>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</si>
  <si>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</si>
  <si>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</si>
  <si>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</si>
  <si>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</si>
  <si>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</si>
  <si>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</si>
  <si>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</si>
  <si>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</si>
  <si>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</si>
  <si>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</si>
  <si>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</si>
  <si>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</si>
  <si>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</si>
  <si>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</si>
  <si>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</si>
  <si>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</si>
  <si>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</si>
  <si>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</si>
  <si>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</si>
  <si>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</si>
  <si>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</si>
  <si>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</si>
  <si>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</si>
  <si>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</si>
  <si>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</si>
  <si>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</si>
  <si>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</si>
  <si>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</si>
  <si>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</si>
  <si>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</si>
  <si>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</si>
  <si>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</si>
  <si>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</si>
  <si>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</si>
  <si>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</si>
  <si>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</si>
  <si>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</si>
  <si>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</si>
  <si>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</si>
  <si>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</si>
  <si>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</si>
  <si>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</si>
  <si>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</si>
  <si>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</si>
  <si>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</si>
  <si>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</si>
  <si>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</si>
  <si>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</si>
  <si>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</si>
  <si>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</si>
  <si>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</si>
  <si>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</si>
  <si>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</si>
  <si>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6"/>
  </si>
  <si>
    <t>うち日本人(％)</t>
    <phoneticPr fontId="5"/>
  </si>
  <si>
    <t>-3.4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</si>
  <si>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</si>
  <si>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</si>
  <si>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</si>
  <si>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</si>
  <si>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</si>
  <si>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</si>
  <si>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</si>
  <si>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</si>
  <si>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</si>
  <si>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</si>
  <si>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</si>
  <si>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</si>
  <si>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</si>
  <si>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</si>
  <si>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</si>
  <si>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</si>
  <si>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</si>
  <si>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</si>
  <si>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</si>
  <si>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</si>
  <si>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</si>
  <si>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</si>
  <si>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</si>
  <si>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</si>
  <si>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</si>
  <si>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</si>
  <si>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</si>
  <si>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</si>
  <si>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</si>
  <si>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</si>
  <si>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</si>
  <si>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</si>
  <si>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</si>
  <si>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</si>
  <si>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</si>
  <si>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</si>
  <si>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</si>
  <si>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</si>
  <si>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</si>
  <si>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</si>
  <si>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</si>
  <si>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</si>
  <si>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</si>
  <si>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</si>
  <si>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</si>
  <si>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</si>
  <si>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</si>
  <si>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</si>
  <si>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</si>
  <si>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</si>
  <si>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</si>
  <si>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</si>
  <si>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</si>
  <si>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</si>
  <si>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</si>
  <si>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</si>
  <si>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</si>
  <si>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</si>
  <si>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岩手県岩泉町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</si>
  <si>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</si>
  <si>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</si>
  <si>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</si>
  <si>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</si>
  <si>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</si>
  <si>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</si>
  <si>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</si>
  <si>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</si>
  <si>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</si>
  <si>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</si>
  <si>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</si>
  <si>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</si>
  <si>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</si>
  <si>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</si>
  <si>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</si>
  <si>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</si>
  <si>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</si>
  <si>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</si>
  <si>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</si>
  <si>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</si>
  <si>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</si>
  <si>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</si>
  <si>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</si>
  <si>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</si>
  <si>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</si>
  <si>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</si>
  <si>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</si>
  <si>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</si>
  <si>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</si>
  <si>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</si>
  <si>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</si>
  <si>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</si>
  <si>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</si>
  <si>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</si>
  <si>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</si>
  <si>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</si>
  <si>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</si>
  <si>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</si>
  <si>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</si>
  <si>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</si>
  <si>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</si>
  <si>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</si>
  <si>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</si>
  <si>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</si>
  <si>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</si>
  <si>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</si>
  <si>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</si>
  <si>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</si>
  <si>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</si>
  <si>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</si>
  <si>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</si>
  <si>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</si>
  <si>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</si>
  <si>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</si>
  <si>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</si>
  <si>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</si>
  <si>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</si>
  <si>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</si>
  <si>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</si>
  <si>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</si>
  <si>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</si>
  <si>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</si>
  <si>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</si>
  <si>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</si>
  <si>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</si>
  <si>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</si>
  <si>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</si>
  <si>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</si>
  <si>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</si>
  <si>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</si>
  <si>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</si>
  <si>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</si>
  <si>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</si>
  <si>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</si>
  <si>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</si>
  <si>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</si>
  <si>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</si>
  <si>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</si>
  <si>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</si>
  <si>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</si>
  <si>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</si>
  <si>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</si>
  <si>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</si>
  <si>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</si>
  <si>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</si>
  <si>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</si>
  <si>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</si>
  <si>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</si>
  <si>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</si>
  <si>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</si>
  <si>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</si>
  <si>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</si>
  <si>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</si>
  <si>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</si>
  <si>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</si>
  <si>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</si>
  <si>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</si>
  <si>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</si>
  <si>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</si>
  <si>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</si>
  <si>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</si>
  <si>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</si>
  <si>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</si>
  <si>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</si>
  <si>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</si>
  <si>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</si>
  <si>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</si>
  <si>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</si>
  <si>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</si>
  <si>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</si>
  <si>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</si>
  <si>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</si>
  <si>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</si>
  <si>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</si>
  <si>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</si>
  <si>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</si>
  <si>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</si>
  <si>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</si>
  <si>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</si>
  <si>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</si>
  <si>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</si>
  <si>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</si>
  <si>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</si>
  <si>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</si>
  <si>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</si>
  <si>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</si>
  <si>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</si>
  <si>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</si>
  <si>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</si>
  <si>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</si>
  <si>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</si>
  <si>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</si>
  <si>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</si>
  <si>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</si>
  <si>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</si>
  <si>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</si>
  <si>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</si>
  <si>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</si>
  <si>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</si>
  <si>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</si>
  <si>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</si>
  <si>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</si>
  <si>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</si>
  <si>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</si>
  <si>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</si>
  <si>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</si>
  <si>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</si>
  <si>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</si>
  <si>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</si>
  <si>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</si>
  <si>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岩手県岩泉町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</si>
  <si>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</si>
  <si>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</si>
  <si>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</si>
  <si>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</si>
  <si>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</si>
  <si>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</si>
  <si>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</si>
  <si>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</si>
  <si>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</si>
  <si>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</si>
  <si>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</si>
  <si>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</si>
  <si>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</si>
  <si>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</si>
  <si>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</si>
  <si>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</si>
  <si>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</si>
  <si>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</si>
  <si>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</si>
  <si>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</si>
  <si>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</si>
  <si>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</si>
  <si>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</si>
  <si>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</si>
  <si>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</si>
  <si>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</si>
  <si>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</si>
  <si>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</si>
  <si>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</si>
  <si>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</si>
  <si>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</si>
  <si>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</si>
  <si>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</si>
  <si>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</si>
  <si>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</si>
  <si>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介護保険特別会計（事業勘定）</t>
    <phoneticPr fontId="5"/>
  </si>
  <si>
    <t>介護保険特別会計（サービス事業勘定）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</si>
  <si>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</si>
  <si>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</si>
  <si>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</si>
  <si>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</si>
  <si>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</si>
  <si>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</si>
  <si>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</si>
  <si>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</si>
  <si>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</si>
  <si>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</si>
  <si>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</si>
  <si>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</si>
  <si>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</si>
  <si>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</si>
  <si>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</si>
  <si>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</si>
  <si>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</si>
  <si>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</si>
  <si>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</si>
  <si>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</si>
  <si>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</si>
  <si>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</si>
  <si>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</si>
  <si>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</si>
  <si>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</si>
  <si>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</si>
  <si>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</si>
  <si>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</si>
  <si>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</si>
  <si>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</si>
  <si>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</si>
  <si>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</si>
  <si>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</si>
  <si>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</si>
  <si>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</si>
  <si>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</si>
  <si>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</si>
  <si>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</si>
  <si>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</si>
  <si>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</si>
  <si>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</si>
  <si>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</si>
  <si>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</si>
  <si>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</si>
  <si>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</si>
  <si>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</si>
  <si>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</si>
  <si>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</si>
  <si>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</si>
  <si>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</si>
  <si>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</si>
  <si>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</si>
  <si>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</si>
  <si>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</si>
  <si>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</si>
  <si>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</si>
  <si>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</si>
  <si>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</si>
  <si>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</si>
  <si>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</si>
  <si>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</si>
  <si>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</si>
  <si>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</si>
  <si>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</si>
  <si>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</si>
  <si>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</si>
  <si>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</si>
  <si>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</si>
  <si>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</si>
  <si>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</si>
  <si>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</si>
  <si>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</si>
  <si>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</si>
  <si>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</si>
  <si>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</si>
  <si>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</si>
  <si>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</si>
  <si>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</si>
  <si>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</si>
  <si>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</si>
  <si>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</si>
  <si>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</si>
  <si>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</si>
  <si>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</si>
  <si>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</si>
  <si>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</si>
  <si>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</si>
  <si>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</si>
  <si>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</si>
  <si>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</si>
  <si>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</si>
  <si>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</si>
  <si>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</si>
  <si>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</si>
  <si>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</si>
  <si>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</si>
  <si>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</si>
  <si>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</si>
  <si>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</si>
  <si>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</si>
  <si>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</si>
  <si>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</si>
  <si>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</si>
  <si>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</si>
  <si>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</si>
  <si>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</si>
  <si>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</si>
  <si>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</si>
  <si>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</si>
  <si>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</si>
  <si>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</si>
  <si>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</si>
  <si>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</si>
  <si>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</si>
  <si>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</si>
  <si>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</si>
  <si>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</si>
  <si>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</si>
  <si>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</si>
  <si>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</si>
  <si>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</si>
  <si>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</si>
  <si>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</si>
  <si>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</si>
  <si>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</si>
  <si>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</si>
  <si>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</si>
  <si>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</si>
  <si>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</si>
  <si>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</si>
  <si>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</si>
  <si>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</si>
  <si>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</si>
  <si>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</si>
  <si>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</si>
  <si>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</si>
  <si>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</si>
  <si>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</si>
  <si>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</si>
  <si>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</si>
  <si>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</si>
  <si>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3.27</t>
  </si>
  <si>
    <t>▲ 0.72</t>
  </si>
  <si>
    <t>一般会計</t>
  </si>
  <si>
    <t>水道事業会計</t>
  </si>
  <si>
    <t>公共下水道事業特別会計</t>
  </si>
  <si>
    <t>介護保険特別会計（事業勘定）</t>
  </si>
  <si>
    <t>国民健康保険特別会計（事業勘定）</t>
  </si>
  <si>
    <t>観光事業特別会計</t>
  </si>
  <si>
    <t>国民健康保険特別会計（診療施設勘定）</t>
  </si>
  <si>
    <t>介護保険特別会計（サービス事業勘定）</t>
  </si>
  <si>
    <t>その他会計（赤字）</t>
  </si>
  <si>
    <t>その他会計（黒字）</t>
  </si>
  <si>
    <t>R01</t>
    <phoneticPr fontId="5"/>
  </si>
  <si>
    <t>R02</t>
    <phoneticPr fontId="5"/>
  </si>
  <si>
    <t>R03</t>
    <phoneticPr fontId="5"/>
  </si>
  <si>
    <t>R04</t>
    <phoneticPr fontId="5"/>
  </si>
  <si>
    <t>R05</t>
    <phoneticPr fontId="5"/>
  </si>
  <si>
    <t>-</t>
    <phoneticPr fontId="2"/>
  </si>
  <si>
    <t>岩手県市町村総合事務組合（一般会計）</t>
    <rPh sb="0" eb="3">
      <t>イワテケン</t>
    </rPh>
    <rPh sb="3" eb="6">
      <t>シチョウソン</t>
    </rPh>
    <rPh sb="6" eb="12">
      <t>ソウゴウジムクミアイ</t>
    </rPh>
    <rPh sb="13" eb="17">
      <t>イッパンカイケイ</t>
    </rPh>
    <phoneticPr fontId="2"/>
  </si>
  <si>
    <t>岩手県市町村総合事務組合（特別会計）</t>
    <rPh sb="0" eb="3">
      <t>イワテケン</t>
    </rPh>
    <rPh sb="3" eb="6">
      <t>シチョウソン</t>
    </rPh>
    <rPh sb="6" eb="12">
      <t>ソウゴウジムクミアイ</t>
    </rPh>
    <rPh sb="13" eb="15">
      <t>トクベツ</t>
    </rPh>
    <rPh sb="15" eb="17">
      <t>カイケイ</t>
    </rPh>
    <phoneticPr fontId="2"/>
  </si>
  <si>
    <t>宮古地区広域行政組合</t>
    <rPh sb="0" eb="4">
      <t>ミヤコチク</t>
    </rPh>
    <rPh sb="4" eb="10">
      <t>コウイキギョウセイクミアイ</t>
    </rPh>
    <phoneticPr fontId="2"/>
  </si>
  <si>
    <t>岩手県後期高齢者医療広域連合（一般会計）</t>
    <rPh sb="0" eb="3">
      <t>イワテケン</t>
    </rPh>
    <rPh sb="3" eb="8">
      <t>コウキコウレイシャ</t>
    </rPh>
    <rPh sb="8" eb="10">
      <t>イリョウ</t>
    </rPh>
    <rPh sb="10" eb="12">
      <t>コウイキ</t>
    </rPh>
    <rPh sb="12" eb="14">
      <t>レンゴウ</t>
    </rPh>
    <rPh sb="15" eb="19">
      <t>イッパンカイケイ</t>
    </rPh>
    <phoneticPr fontId="2"/>
  </si>
  <si>
    <t>岩手県後期高齢者医療広域連合（特別会計）</t>
    <rPh sb="0" eb="3">
      <t>イワテケン</t>
    </rPh>
    <rPh sb="3" eb="8">
      <t>コウキコウレイシャ</t>
    </rPh>
    <rPh sb="8" eb="10">
      <t>イリョウ</t>
    </rPh>
    <rPh sb="10" eb="12">
      <t>コウイキ</t>
    </rPh>
    <rPh sb="12" eb="14">
      <t>レンゴウ</t>
    </rPh>
    <rPh sb="15" eb="17">
      <t>トクベツ</t>
    </rPh>
    <rPh sb="17" eb="19">
      <t>カイケイ</t>
    </rPh>
    <phoneticPr fontId="2"/>
  </si>
  <si>
    <t>一般社団法人岩泉農業振興公社</t>
    <rPh sb="0" eb="6">
      <t>イッパンシャダンホウジン</t>
    </rPh>
    <rPh sb="6" eb="8">
      <t>イワイズミ</t>
    </rPh>
    <rPh sb="8" eb="14">
      <t>ノウギョウシンコウコウシャ</t>
    </rPh>
    <phoneticPr fontId="2"/>
  </si>
  <si>
    <t>岩泉ホールディングス株式会社</t>
    <rPh sb="0" eb="2">
      <t>イワイズミ</t>
    </rPh>
    <rPh sb="10" eb="14">
      <t>カブシキガイシャ</t>
    </rPh>
    <phoneticPr fontId="2"/>
  </si>
  <si>
    <t>公共施設等整備基金</t>
    <rPh sb="0" eb="4">
      <t>コウキョウシセツ</t>
    </rPh>
    <rPh sb="4" eb="5">
      <t>トウ</t>
    </rPh>
    <rPh sb="5" eb="9">
      <t>セイビキキン</t>
    </rPh>
    <phoneticPr fontId="5"/>
  </si>
  <si>
    <t>高齢者福祉基金</t>
    <rPh sb="0" eb="3">
      <t>コウレイシャ</t>
    </rPh>
    <rPh sb="3" eb="7">
      <t>フクシキキン</t>
    </rPh>
    <phoneticPr fontId="2"/>
  </si>
  <si>
    <t>日本短角種肥育素牛導入資金貸付基金</t>
    <rPh sb="0" eb="5">
      <t>ニホンタンカクシュ</t>
    </rPh>
    <rPh sb="5" eb="7">
      <t>ヒイク</t>
    </rPh>
    <rPh sb="7" eb="8">
      <t>ソ</t>
    </rPh>
    <rPh sb="8" eb="9">
      <t>ギュウ</t>
    </rPh>
    <rPh sb="9" eb="15">
      <t>ドウニュウシキンカシツケ</t>
    </rPh>
    <rPh sb="15" eb="17">
      <t>キキン</t>
    </rPh>
    <phoneticPr fontId="2"/>
  </si>
  <si>
    <t>森林環境譲与税基金</t>
    <rPh sb="0" eb="7">
      <t>シンリンカンキョウジョウヨゼイ</t>
    </rPh>
    <rPh sb="7" eb="9">
      <t>キキン</t>
    </rPh>
    <phoneticPr fontId="2"/>
  </si>
  <si>
    <t>ふるさと岩泉水と土保全基金</t>
    <rPh sb="4" eb="6">
      <t>イワイズミ</t>
    </rPh>
    <rPh sb="6" eb="7">
      <t>ミズ</t>
    </rPh>
    <rPh sb="8" eb="9">
      <t>ツチ</t>
    </rPh>
    <rPh sb="9" eb="13">
      <t>ホゼンキキン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</si>
  <si>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</si>
  <si>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</si>
  <si>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令和元年度決算から発生していない。有形固定資産減価償却率は、類似団体平均値から1ポイント高い状況となっている。平成28年台風第10号災害以降、災害復旧事業を最優先で進めていたことから、老朽化対策等を十分に進められず、増加傾向にある。今後は、個別施設計画等に基づき、施設の維持管理等の適正化を進める必要がある。</t>
    <rPh sb="53" eb="54">
      <t>タカ</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</si>
  <si>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</si>
  <si>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</si>
  <si>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</si>
  <si>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</si>
  <si>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</si>
  <si>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</si>
  <si>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令和元年度決算から発生していない。実質公債費比率は、類似団体平均値よりも高い状況にあるが、昨年よりも0.4ポイント減少した。類似団体平均値よりも高い要因は、平成27年年度までに実施した複数の公共施設整備に加え、平成28年台風第10号災害に係る災害復旧事業により、元利償還金が高い水準にあるためである。実質公債費比率は、今後も同程度又は微減で推移すると予測されることから、これまで以上に公債費の適正化に取り組む必要がある。</t>
    <rPh sb="9" eb="11">
      <t>レイワ</t>
    </rPh>
    <rPh sb="11" eb="12">
      <t>ガン</t>
    </rPh>
    <rPh sb="12" eb="14">
      <t>ネンド</t>
    </rPh>
    <rPh sb="14" eb="16">
      <t>ケッサン</t>
    </rPh>
    <rPh sb="18" eb="20">
      <t>ハッセイ</t>
    </rPh>
    <rPh sb="26" eb="28">
      <t>ジッシツ</t>
    </rPh>
    <rPh sb="28" eb="31">
      <t>コウサイヒ</t>
    </rPh>
    <rPh sb="31" eb="33">
      <t>ヒリツ</t>
    </rPh>
    <rPh sb="35" eb="37">
      <t>ルイジ</t>
    </rPh>
    <rPh sb="37" eb="39">
      <t>ダンタイ</t>
    </rPh>
    <rPh sb="39" eb="41">
      <t>ヘイキン</t>
    </rPh>
    <rPh sb="41" eb="42">
      <t>チ</t>
    </rPh>
    <rPh sb="45" eb="46">
      <t>タカ</t>
    </rPh>
    <rPh sb="47" eb="49">
      <t>ジョウキョウ</t>
    </rPh>
    <rPh sb="54" eb="56">
      <t>サクネン</t>
    </rPh>
    <rPh sb="66" eb="68">
      <t>ゲンショウ</t>
    </rPh>
    <rPh sb="71" eb="73">
      <t>ルイジ</t>
    </rPh>
    <rPh sb="73" eb="75">
      <t>ダンタイ</t>
    </rPh>
    <rPh sb="75" eb="77">
      <t>ヘイキン</t>
    </rPh>
    <rPh sb="77" eb="78">
      <t>チ</t>
    </rPh>
    <rPh sb="81" eb="82">
      <t>タカ</t>
    </rPh>
    <rPh sb="83" eb="85">
      <t>ヨウイン</t>
    </rPh>
    <rPh sb="87" eb="89">
      <t>ヘイセイ</t>
    </rPh>
    <rPh sb="91" eb="94">
      <t>ネンネンド</t>
    </rPh>
    <rPh sb="97" eb="99">
      <t>ジッシ</t>
    </rPh>
    <rPh sb="101" eb="103">
      <t>フクスウ</t>
    </rPh>
    <rPh sb="104" eb="108">
      <t>コウキョウシセツ</t>
    </rPh>
    <rPh sb="108" eb="110">
      <t>セイビ</t>
    </rPh>
    <rPh sb="111" eb="112">
      <t>クワ</t>
    </rPh>
    <rPh sb="114" eb="116">
      <t>ヘイセイ</t>
    </rPh>
    <rPh sb="118" eb="122">
      <t>ネンタイフウダイ</t>
    </rPh>
    <rPh sb="124" eb="127">
      <t>ゴウサイガイ</t>
    </rPh>
    <rPh sb="128" eb="129">
      <t>カカ</t>
    </rPh>
    <rPh sb="130" eb="136">
      <t>サイガイフッキュウジギョウ</t>
    </rPh>
    <rPh sb="140" eb="145">
      <t>ガンリショウカンキン</t>
    </rPh>
    <rPh sb="146" eb="147">
      <t>タカ</t>
    </rPh>
    <rPh sb="148" eb="150">
      <t>スイジュン</t>
    </rPh>
    <rPh sb="159" eb="164">
      <t>ジッシツコウサイヒ</t>
    </rPh>
    <rPh sb="164" eb="166">
      <t>ヒリツ</t>
    </rPh>
    <rPh sb="168" eb="170">
      <t>コンゴ</t>
    </rPh>
    <rPh sb="171" eb="174">
      <t>ドウテイド</t>
    </rPh>
    <rPh sb="174" eb="175">
      <t>マタ</t>
    </rPh>
    <rPh sb="176" eb="178">
      <t>ビゲン</t>
    </rPh>
    <rPh sb="179" eb="181">
      <t>スイイ</t>
    </rPh>
    <rPh sb="184" eb="186">
      <t>ヨソク</t>
    </rPh>
    <rPh sb="198" eb="200">
      <t>イジョウ</t>
    </rPh>
    <rPh sb="201" eb="204">
      <t>コウサイヒ</t>
    </rPh>
    <rPh sb="205" eb="208">
      <t>テキセイカ</t>
    </rPh>
    <rPh sb="209" eb="210">
      <t>ト</t>
    </rPh>
    <rPh sb="211" eb="212">
      <t>ク</t>
    </rPh>
    <rPh sb="213" eb="215">
      <t>ヒツヨウ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</si>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</sst>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7BD2068-D1F7-497D-93F7-B11CF6776EB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122054</c:v>
                </c:pt>
                <c:pt idx="3">
                  <c:v>111644</c:v>
                </c:pt>
                <c:pt idx="4">
                  <c:v>127917</c:v>
                </c:pt>
              </c:numCache>
            </c:numRef>
          </c:val>
          <c:smooth val="0"/>
          <c:extLst>
            <c:ext xmlns:c16="http://schemas.microsoft.com/office/drawing/2014/chart" uri="{C3380CC4-5D6E-409C-BE32-E72D297353CC}">
              <c16:uniqueId val="{00000000-2EBB-43FD-9A9D-111BEAC80E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220473</c:v>
                </c:pt>
                <c:pt idx="1">
                  <c:v>182801</c:v>
                </c:pt>
                <c:pt idx="2">
                  <c:v>195137</c:v>
                </c:pt>
                <c:pt idx="3">
                  <c:v>146727</c:v>
                </c:pt>
                <c:pt idx="4">
                  <c:v>163291</c:v>
                </c:pt>
              </c:numCache>
            </c:numRef>
          </c:val>
          <c:smooth val="0"/>
          <c:extLst>
            <c:ext xmlns:c16="http://schemas.microsoft.com/office/drawing/2014/chart" uri="{C3380CC4-5D6E-409C-BE32-E72D297353CC}">
              <c16:uniqueId val="{00000001-2EBB-43FD-9A9D-111BEAC80E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14.05</c:v>
                </c:pt>
                <c:pt idx="1">
                  <c:v>11.19</c:v>
                </c:pt>
                <c:pt idx="2">
                  <c:v>9.8800000000000008</c:v>
                </c:pt>
                <c:pt idx="3">
                  <c:v>10.36</c:v>
                </c:pt>
                <c:pt idx="4">
                  <c:v>13.25</c:v>
                </c:pt>
              </c:numCache>
            </c:numRef>
          </c:val>
          <c:extLst>
            <c:ext xmlns:c16="http://schemas.microsoft.com/office/drawing/2014/chart" uri="{C3380CC4-5D6E-409C-BE32-E72D297353CC}">
              <c16:uniqueId val="{00000000-8C32-4283-90D3-7188BB8514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33.71</c:v>
                </c:pt>
                <c:pt idx="1">
                  <c:v>36.65</c:v>
                </c:pt>
                <c:pt idx="2">
                  <c:v>35.39</c:v>
                </c:pt>
                <c:pt idx="3">
                  <c:v>40.85</c:v>
                </c:pt>
                <c:pt idx="4">
                  <c:v>38.35</c:v>
                </c:pt>
              </c:numCache>
            </c:numRef>
          </c:val>
          <c:extLst>
            <c:ext xmlns:c16="http://schemas.microsoft.com/office/drawing/2014/chart" uri="{C3380CC4-5D6E-409C-BE32-E72D297353CC}">
              <c16:uniqueId val="{00000001-8C32-4283-90D3-7188BB8514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-3.27</c:v>
                </c:pt>
                <c:pt idx="1">
                  <c:v>1.2</c:v>
                </c:pt>
                <c:pt idx="2">
                  <c:v>0.3</c:v>
                </c:pt>
                <c:pt idx="3">
                  <c:v>5.36</c:v>
                </c:pt>
                <c:pt idx="4">
                  <c:v>-0.72</c:v>
                </c:pt>
              </c:numCache>
            </c:numRef>
          </c:val>
          <c:smooth val="0"/>
          <c:extLst>
            <c:ext xmlns:c16="http://schemas.microsoft.com/office/drawing/2014/chart" uri="{C3380CC4-5D6E-409C-BE32-E72D297353CC}">
              <c16:uniqueId val="{00000002-8C32-4283-90D3-7188BB8514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1.21</c:v>
                </c:pt>
                <c:pt idx="2">
                  <c:v>#N/A</c:v>
                </c:pt>
                <c:pt idx="3">
                  <c:v>0.05</c:v>
                </c:pt>
                <c:pt idx="4">
                  <c:v>#N/A</c:v>
                </c:pt>
                <c:pt idx="5">
                  <c:v>0</c:v>
                </c:pt>
                <c:pt idx="6">
                  <c:v>#N/A</c:v>
                </c:pt>
                <c:pt idx="7">
                  <c:v>0</c:v>
                </c:pt>
                <c:pt idx="8">
                  <c:v>#N/A</c:v>
                </c:pt>
                <c:pt idx="9">
                  <c:v>0</c:v>
                </c:pt>
              </c:numCache>
            </c:numRef>
          </c:val>
          <c:extLst>
            <c:ext xmlns:c16="http://schemas.microsoft.com/office/drawing/2014/chart" uri="{C3380CC4-5D6E-409C-BE32-E72D297353CC}">
              <c16:uniqueId val="{00000000-E2B2-40CA-9230-A9C85369A4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B2-40CA-9230-A9C85369A4B7}"/>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E2B2-40CA-9230-A9C85369A4B7}"/>
            </c:ext>
          </c:extLst>
        </c:ser>
        <c:ser>
          <c:idx val="3"/>
          <c:order val="3"/>
          <c:tx>
            <c:strRef>
              <c:f>データシート!$A$30</c:f>
              <c:strCache>
                <c:ptCount val="1"/>
                <c:pt idx="0">
                  <c:v>国民健康保険特別会計（診療施設勘定）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0.09</c:v>
                </c:pt>
                <c:pt idx="4">
                  <c:v>#N/A</c:v>
                </c:pt>
                <c:pt idx="5">
                  <c:v>0.08</c:v>
                </c:pt>
                <c:pt idx="6">
                  <c:v>#N/A</c:v>
                </c:pt>
                <c:pt idx="7">
                  <c:v>0</c:v>
                </c:pt>
                <c:pt idx="8">
                  <c:v>#N/A</c:v>
                </c:pt>
                <c:pt idx="9">
                  <c:v>0.06</c:v>
                </c:pt>
              </c:numCache>
            </c:numRef>
          </c:val>
          <c:extLst>
            <c:ext xmlns:c16="http://schemas.microsoft.com/office/drawing/2014/chart" uri="{C3380CC4-5D6E-409C-BE32-E72D297353CC}">
              <c16:uniqueId val="{00000003-E2B2-40CA-9230-A9C85369A4B7}"/>
            </c:ext>
          </c:extLst>
        </c:ser>
        <c:ser>
          <c:idx val="4"/>
          <c:order val="4"/>
          <c:tx>
            <c:strRef>
              <c:f>データシート!$A$31</c:f>
              <c:strCache>
                <c:ptCount val="1"/>
                <c:pt idx="0">
                  <c:v>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0.27</c:v>
                </c:pt>
                <c:pt idx="2">
                  <c:v>#N/A</c:v>
                </c:pt>
                <c:pt idx="3">
                  <c:v>0.3</c:v>
                </c:pt>
                <c:pt idx="4">
                  <c:v>#N/A</c:v>
                </c:pt>
                <c:pt idx="5">
                  <c:v>0.17</c:v>
                </c:pt>
                <c:pt idx="6">
                  <c:v>#N/A</c:v>
                </c:pt>
                <c:pt idx="7">
                  <c:v>0.12</c:v>
                </c:pt>
                <c:pt idx="8">
                  <c:v>#N/A</c:v>
                </c:pt>
                <c:pt idx="9">
                  <c:v>0.17</c:v>
                </c:pt>
              </c:numCache>
            </c:numRef>
          </c:val>
          <c:extLst>
            <c:ext xmlns:c16="http://schemas.microsoft.com/office/drawing/2014/chart" uri="{C3380CC4-5D6E-409C-BE32-E72D297353CC}">
              <c16:uniqueId val="{00000004-E2B2-40CA-9230-A9C85369A4B7}"/>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0.37</c:v>
                </c:pt>
                <c:pt idx="4">
                  <c:v>#N/A</c:v>
                </c:pt>
                <c:pt idx="5">
                  <c:v>0.6</c:v>
                </c:pt>
                <c:pt idx="6">
                  <c:v>#N/A</c:v>
                </c:pt>
                <c:pt idx="7">
                  <c:v>0.46</c:v>
                </c:pt>
                <c:pt idx="8">
                  <c:v>#N/A</c:v>
                </c:pt>
                <c:pt idx="9">
                  <c:v>0.52</c:v>
                </c:pt>
              </c:numCache>
            </c:numRef>
          </c:val>
          <c:extLst>
            <c:ext xmlns:c16="http://schemas.microsoft.com/office/drawing/2014/chart" uri="{C3380CC4-5D6E-409C-BE32-E72D297353CC}">
              <c16:uniqueId val="{00000005-E2B2-40CA-9230-A9C85369A4B7}"/>
            </c:ext>
          </c:extLst>
        </c:ser>
        <c:ser>
          <c:idx val="6"/>
          <c:order val="6"/>
          <c:tx>
            <c:strRef>
              <c:f>データシート!$A$33</c:f>
              <c:strCache>
                <c:ptCount val="1"/>
                <c:pt idx="0">
                  <c:v>介護保険特別会計（事業勘定）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0.32</c:v>
                </c:pt>
                <c:pt idx="2">
                  <c:v>#N/A</c:v>
                </c:pt>
                <c:pt idx="3">
                  <c:v>0.89</c:v>
                </c:pt>
                <c:pt idx="4">
                  <c:v>#N/A</c:v>
                </c:pt>
                <c:pt idx="5">
                  <c:v>1</c:v>
                </c:pt>
                <c:pt idx="6">
                  <c:v>#N/A</c:v>
                </c:pt>
                <c:pt idx="7">
                  <c:v>1.18</c:v>
                </c:pt>
                <c:pt idx="8">
                  <c:v>#N/A</c:v>
                </c:pt>
                <c:pt idx="9">
                  <c:v>1.81</c:v>
                </c:pt>
              </c:numCache>
            </c:numRef>
          </c:val>
          <c:extLst>
            <c:ext xmlns:c16="http://schemas.microsoft.com/office/drawing/2014/chart" uri="{C3380CC4-5D6E-409C-BE32-E72D297353CC}">
              <c16:uniqueId val="{00000006-E2B2-40CA-9230-A9C85369A4B7}"/>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0.15</c:v>
                </c:pt>
                <c:pt idx="2">
                  <c:v>#N/A</c:v>
                </c:pt>
                <c:pt idx="3">
                  <c:v>0.17</c:v>
                </c:pt>
                <c:pt idx="4">
                  <c:v>#N/A</c:v>
                </c:pt>
                <c:pt idx="5">
                  <c:v>0.12</c:v>
                </c:pt>
                <c:pt idx="6">
                  <c:v>#N/A</c:v>
                </c:pt>
                <c:pt idx="7">
                  <c:v>0.09</c:v>
                </c:pt>
                <c:pt idx="8">
                  <c:v>#N/A</c:v>
                </c:pt>
                <c:pt idx="9">
                  <c:v>2.4900000000000002</c:v>
                </c:pt>
              </c:numCache>
            </c:numRef>
          </c:val>
          <c:extLst>
            <c:ext xmlns:c16="http://schemas.microsoft.com/office/drawing/2014/chart" uri="{C3380CC4-5D6E-409C-BE32-E72D297353CC}">
              <c16:uniqueId val="{00000007-E2B2-40CA-9230-A9C85369A4B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4.7</c:v>
                </c:pt>
                <c:pt idx="4">
                  <c:v>#N/A</c:v>
                </c:pt>
                <c:pt idx="5">
                  <c:v>4.21</c:v>
                </c:pt>
                <c:pt idx="6">
                  <c:v>#N/A</c:v>
                </c:pt>
                <c:pt idx="7">
                  <c:v>4.09</c:v>
                </c:pt>
                <c:pt idx="8">
                  <c:v>#N/A</c:v>
                </c:pt>
                <c:pt idx="9">
                  <c:v>4.7699999999999996</c:v>
                </c:pt>
              </c:numCache>
            </c:numRef>
          </c:val>
          <c:extLst>
            <c:ext xmlns:c16="http://schemas.microsoft.com/office/drawing/2014/chart" uri="{C3380CC4-5D6E-409C-BE32-E72D297353CC}">
              <c16:uniqueId val="{00000008-E2B2-40CA-9230-A9C85369A4B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14.04</c:v>
                </c:pt>
                <c:pt idx="2">
                  <c:v>#N/A</c:v>
                </c:pt>
                <c:pt idx="3">
                  <c:v>11.19</c:v>
                </c:pt>
                <c:pt idx="4">
                  <c:v>#N/A</c:v>
                </c:pt>
                <c:pt idx="5">
                  <c:v>9.8699999999999992</c:v>
                </c:pt>
                <c:pt idx="6">
                  <c:v>#N/A</c:v>
                </c:pt>
                <c:pt idx="7">
                  <c:v>10.35</c:v>
                </c:pt>
                <c:pt idx="8">
                  <c:v>#N/A</c:v>
                </c:pt>
                <c:pt idx="9">
                  <c:v>13.24</c:v>
                </c:pt>
              </c:numCache>
            </c:numRef>
          </c:val>
          <c:extLst>
            <c:ext xmlns:c16="http://schemas.microsoft.com/office/drawing/2014/chart" uri="{C3380CC4-5D6E-409C-BE32-E72D297353CC}">
              <c16:uniqueId val="{00000009-E2B2-40CA-9230-A9C85369A4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1437</c:v>
                </c:pt>
                <c:pt idx="5">
                  <c:v>1455</c:v>
                </c:pt>
                <c:pt idx="8">
                  <c:v>1488</c:v>
                </c:pt>
                <c:pt idx="11">
                  <c:v>1568</c:v>
                </c:pt>
                <c:pt idx="14">
                  <c:v>1562</c:v>
                </c:pt>
              </c:numCache>
            </c:numRef>
          </c:val>
          <c:extLst>
            <c:ext xmlns:c16="http://schemas.microsoft.com/office/drawing/2014/chart" uri="{C3380CC4-5D6E-409C-BE32-E72D297353CC}">
              <c16:uniqueId val="{00000000-0D34-4122-937E-184BD85BA4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34-4122-937E-184BD85BA4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33</c:v>
                </c:pt>
                <c:pt idx="3">
                  <c:v>37</c:v>
                </c:pt>
                <c:pt idx="6">
                  <c:v>40</c:v>
                </c:pt>
                <c:pt idx="9">
                  <c:v>41</c:v>
                </c:pt>
                <c:pt idx="12">
                  <c:v>35</c:v>
                </c:pt>
              </c:numCache>
            </c:numRef>
          </c:val>
          <c:extLst>
            <c:ext xmlns:c16="http://schemas.microsoft.com/office/drawing/2014/chart" uri="{C3380CC4-5D6E-409C-BE32-E72D297353CC}">
              <c16:uniqueId val="{00000002-0D34-4122-937E-184BD85BA4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3</c:v>
                </c:pt>
                <c:pt idx="6">
                  <c:v>3</c:v>
                </c:pt>
                <c:pt idx="9">
                  <c:v>3</c:v>
                </c:pt>
                <c:pt idx="12">
                  <c:v>2</c:v>
                </c:pt>
              </c:numCache>
            </c:numRef>
          </c:val>
          <c:extLst>
            <c:ext xmlns:c16="http://schemas.microsoft.com/office/drawing/2014/chart" uri="{C3380CC4-5D6E-409C-BE32-E72D297353CC}">
              <c16:uniqueId val="{00000003-0D34-4122-937E-184BD85BA4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217</c:v>
                </c:pt>
                <c:pt idx="3">
                  <c:v>233</c:v>
                </c:pt>
                <c:pt idx="6">
                  <c:v>234</c:v>
                </c:pt>
                <c:pt idx="9">
                  <c:v>232</c:v>
                </c:pt>
                <c:pt idx="12">
                  <c:v>248</c:v>
                </c:pt>
              </c:numCache>
            </c:numRef>
          </c:val>
          <c:extLst>
            <c:ext xmlns:c16="http://schemas.microsoft.com/office/drawing/2014/chart" uri="{C3380CC4-5D6E-409C-BE32-E72D297353CC}">
              <c16:uniqueId val="{00000004-0D34-4122-937E-184BD85BA4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34-4122-937E-184BD85BA4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34-4122-937E-184BD85BA4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1818</c:v>
                </c:pt>
                <c:pt idx="3">
                  <c:v>1859</c:v>
                </c:pt>
                <c:pt idx="6">
                  <c:v>1843</c:v>
                </c:pt>
                <c:pt idx="9">
                  <c:v>1893</c:v>
                </c:pt>
                <c:pt idx="12">
                  <c:v>1913</c:v>
                </c:pt>
              </c:numCache>
            </c:numRef>
          </c:val>
          <c:extLst>
            <c:ext xmlns:c16="http://schemas.microsoft.com/office/drawing/2014/chart" uri="{C3380CC4-5D6E-409C-BE32-E72D297353CC}">
              <c16:uniqueId val="{00000007-0D34-4122-937E-184BD85BA4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634</c:v>
                </c:pt>
                <c:pt idx="2">
                  <c:v>#N/A</c:v>
                </c:pt>
                <c:pt idx="3">
                  <c:v>#N/A</c:v>
                </c:pt>
                <c:pt idx="4">
                  <c:v>677</c:v>
                </c:pt>
                <c:pt idx="5">
                  <c:v>#N/A</c:v>
                </c:pt>
                <c:pt idx="6">
                  <c:v>#N/A</c:v>
                </c:pt>
                <c:pt idx="7">
                  <c:v>632</c:v>
                </c:pt>
                <c:pt idx="8">
                  <c:v>#N/A</c:v>
                </c:pt>
                <c:pt idx="9">
                  <c:v>#N/A</c:v>
                </c:pt>
                <c:pt idx="10">
                  <c:v>601</c:v>
                </c:pt>
                <c:pt idx="11">
                  <c:v>#N/A</c:v>
                </c:pt>
                <c:pt idx="12">
                  <c:v>#N/A</c:v>
                </c:pt>
                <c:pt idx="13">
                  <c:v>636</c:v>
                </c:pt>
                <c:pt idx="14">
                  <c:v>#N/A</c:v>
                </c:pt>
              </c:numCache>
            </c:numRef>
          </c:val>
          <c:smooth val="0"/>
          <c:extLst>
            <c:ext xmlns:c16="http://schemas.microsoft.com/office/drawing/2014/chart" uri="{C3380CC4-5D6E-409C-BE32-E72D297353CC}">
              <c16:uniqueId val="{00000008-0D34-4122-937E-184BD85BA4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12669</c:v>
                </c:pt>
                <c:pt idx="5">
                  <c:v>12347</c:v>
                </c:pt>
                <c:pt idx="8">
                  <c:v>11670</c:v>
                </c:pt>
                <c:pt idx="11">
                  <c:v>10666</c:v>
                </c:pt>
                <c:pt idx="14">
                  <c:v>10244</c:v>
                </c:pt>
              </c:numCache>
            </c:numRef>
          </c:val>
          <c:extLst>
            <c:ext xmlns:c16="http://schemas.microsoft.com/office/drawing/2014/chart" uri="{C3380CC4-5D6E-409C-BE32-E72D297353CC}">
              <c16:uniqueId val="{00000000-B139-4DDB-8534-133D1A5B01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48</c:v>
                </c:pt>
                <c:pt idx="5">
                  <c:v>42</c:v>
                </c:pt>
                <c:pt idx="8">
                  <c:v>69</c:v>
                </c:pt>
                <c:pt idx="11">
                  <c:v>60</c:v>
                </c:pt>
                <c:pt idx="14">
                  <c:v>50</c:v>
                </c:pt>
              </c:numCache>
            </c:numRef>
          </c:val>
          <c:extLst>
            <c:ext xmlns:c16="http://schemas.microsoft.com/office/drawing/2014/chart" uri="{C3380CC4-5D6E-409C-BE32-E72D297353CC}">
              <c16:uniqueId val="{00000001-B139-4DDB-8534-133D1A5B01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6016</c:v>
                </c:pt>
                <c:pt idx="5">
                  <c:v>6274</c:v>
                </c:pt>
                <c:pt idx="8">
                  <c:v>6956</c:v>
                </c:pt>
                <c:pt idx="11">
                  <c:v>7351</c:v>
                </c:pt>
                <c:pt idx="14">
                  <c:v>7122</c:v>
                </c:pt>
              </c:numCache>
            </c:numRef>
          </c:val>
          <c:extLst>
            <c:ext xmlns:c16="http://schemas.microsoft.com/office/drawing/2014/chart" uri="{C3380CC4-5D6E-409C-BE32-E72D297353CC}">
              <c16:uniqueId val="{00000002-B139-4DDB-8534-133D1A5B01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39-4DDB-8534-133D1A5B01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39-4DDB-8534-133D1A5B01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39-4DDB-8534-133D1A5B01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934</c:v>
                </c:pt>
                <c:pt idx="3">
                  <c:v>983</c:v>
                </c:pt>
                <c:pt idx="6">
                  <c:v>951</c:v>
                </c:pt>
                <c:pt idx="9">
                  <c:v>996</c:v>
                </c:pt>
                <c:pt idx="12">
                  <c:v>974</c:v>
                </c:pt>
              </c:numCache>
            </c:numRef>
          </c:val>
          <c:extLst>
            <c:ext xmlns:c16="http://schemas.microsoft.com/office/drawing/2014/chart" uri="{C3380CC4-5D6E-409C-BE32-E72D297353CC}">
              <c16:uniqueId val="{00000006-B139-4DDB-8534-133D1A5B01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c:v>
                </c:pt>
                <c:pt idx="3">
                  <c:v>9</c:v>
                </c:pt>
                <c:pt idx="6">
                  <c:v>7</c:v>
                </c:pt>
                <c:pt idx="9">
                  <c:v>4</c:v>
                </c:pt>
                <c:pt idx="12">
                  <c:v>2</c:v>
                </c:pt>
              </c:numCache>
            </c:numRef>
          </c:val>
          <c:extLst>
            <c:ext xmlns:c16="http://schemas.microsoft.com/office/drawing/2014/chart" uri="{C3380CC4-5D6E-409C-BE32-E72D297353CC}">
              <c16:uniqueId val="{00000007-B139-4DDB-8534-133D1A5B01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1449</c:v>
                </c:pt>
                <c:pt idx="3">
                  <c:v>1395</c:v>
                </c:pt>
                <c:pt idx="6">
                  <c:v>1265</c:v>
                </c:pt>
                <c:pt idx="9">
                  <c:v>1182</c:v>
                </c:pt>
                <c:pt idx="12">
                  <c:v>1065</c:v>
                </c:pt>
              </c:numCache>
            </c:numRef>
          </c:val>
          <c:extLst>
            <c:ext xmlns:c16="http://schemas.microsoft.com/office/drawing/2014/chart" uri="{C3380CC4-5D6E-409C-BE32-E72D297353CC}">
              <c16:uniqueId val="{00000008-B139-4DDB-8534-133D1A5B01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261</c:v>
                </c:pt>
                <c:pt idx="3">
                  <c:v>236</c:v>
                </c:pt>
                <c:pt idx="6">
                  <c:v>147</c:v>
                </c:pt>
                <c:pt idx="9">
                  <c:v>125</c:v>
                </c:pt>
                <c:pt idx="12">
                  <c:v>104</c:v>
                </c:pt>
              </c:numCache>
            </c:numRef>
          </c:val>
          <c:extLst>
            <c:ext xmlns:c16="http://schemas.microsoft.com/office/drawing/2014/chart" uri="{C3380CC4-5D6E-409C-BE32-E72D297353CC}">
              <c16:uniqueId val="{00000009-B139-4DDB-8534-133D1A5B01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15259</c:v>
                </c:pt>
                <c:pt idx="3">
                  <c:v>14551</c:v>
                </c:pt>
                <c:pt idx="6">
                  <c:v>13780</c:v>
                </c:pt>
                <c:pt idx="9">
                  <c:v>12742</c:v>
                </c:pt>
                <c:pt idx="12">
                  <c:v>11756</c:v>
                </c:pt>
              </c:numCache>
            </c:numRef>
          </c:val>
          <c:extLst>
            <c:ext xmlns:c16="http://schemas.microsoft.com/office/drawing/2014/chart" uri="{C3380CC4-5D6E-409C-BE32-E72D297353CC}">
              <c16:uniqueId val="{0000000A-B139-4DDB-8534-133D1A5B01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139-4DDB-8534-133D1A5B01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2250</c:v>
                </c:pt>
                <c:pt idx="1">
                  <c:v>2564</c:v>
                </c:pt>
                <c:pt idx="2">
                  <c:v>2356</c:v>
                </c:pt>
              </c:numCache>
            </c:numRef>
          </c:val>
          <c:extLst>
            <c:ext xmlns:c16="http://schemas.microsoft.com/office/drawing/2014/chart" uri="{C3380CC4-5D6E-409C-BE32-E72D297353CC}">
              <c16:uniqueId val="{00000000-515E-457F-9220-2A4D7415A5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2737</c:v>
                </c:pt>
                <c:pt idx="1">
                  <c:v>2742</c:v>
                </c:pt>
                <c:pt idx="2">
                  <c:v>2374</c:v>
                </c:pt>
              </c:numCache>
            </c:numRef>
          </c:val>
          <c:extLst>
            <c:ext xmlns:c16="http://schemas.microsoft.com/office/drawing/2014/chart" uri="{C3380CC4-5D6E-409C-BE32-E72D297353CC}">
              <c16:uniqueId val="{00000001-515E-457F-9220-2A4D7415A5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1466</c:v>
                </c:pt>
                <c:pt idx="1">
                  <c:v>1618</c:v>
                </c:pt>
                <c:pt idx="2">
                  <c:v>1929</c:v>
                </c:pt>
              </c:numCache>
            </c:numRef>
          </c:val>
          <c:extLst>
            <c:ext xmlns:c16="http://schemas.microsoft.com/office/drawing/2014/chart" uri="{C3380CC4-5D6E-409C-BE32-E72D297353CC}">
              <c16:uniqueId val="{00000002-515E-457F-9220-2A4D7415A5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{D77A83B2-B5DB-4D1B-9D3F-2ACF95166FA1}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344-47A8-BD5F-ECDFBD182A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{B17763FB-02D1-4DAB-9EDB-D28EE26AC27D}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44-47A8-BD5F-ECDFBD182A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{18006035-E501-46E8-8B99-F22C68169203}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44-47A8-BD5F-ECDFBD182A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{36EFA241-DA5F-4AF8-ACE1-33343D1DECCF}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44-47A8-BD5F-ECDFBD182A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{E98039F6-8592-4E57-8E42-17880EEDBF2E}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44-47A8-BD5F-ECDFBD182A3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{6E975244-623E-4499-86CC-FE8A1D971FBE}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344-47A8-BD5F-ECDFBD182A3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{A3DF5295-EF92-4D95-89EA-E9D5E3B2715E}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344-47A8-BD5F-ECDFBD182A3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{FA0D9CEE-EAE0-4065-8641-9AC407A5ABED}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344-47A8-BD5F-ECDFBD182A3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{02D3763B-C23F-43AD-B387-42BE8EA4519A}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344-47A8-BD5F-ECDFBD182A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62.2</c:v>
                </c:pt>
                <c:pt idx="8">
                  <c:v>63.5</c:v>
                </c:pt>
                <c:pt idx="16">
                  <c:v>64.900000000000006</c:v>
                </c:pt>
                <c:pt idx="24">
                  <c:v>66.599999999999994</c:v>
                </c:pt>
                <c:pt idx="32">
                  <c:v>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344-47A8-BD5F-ECDFBD182A3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{3C77D5DF-8300-42AE-996F-3395F8EDC117}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344-47A8-BD5F-ECDFBD182A3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{8472A522-7252-4F3C-8C73-4F4BA757B20B}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44-47A8-BD5F-ECDFBD182A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{A9ADDEDE-BFAD-42C2-8D69-3223473B1249}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44-47A8-BD5F-ECDFBD182A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{20496CE7-A88C-41D1-96AA-06D100FFA27A}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44-47A8-BD5F-ECDFBD182A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{CB04B2EF-C464-48F0-8BE1-13996F85AED1}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44-47A8-BD5F-ECDFBD182A3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{97DA14EA-E95C-466B-8310-29EB17C31FF7}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344-47A8-BD5F-ECDFBD182A3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{9802A79C-C56B-4BA3-929A-4353AED14861}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344-47A8-BD5F-ECDFBD182A31}"/>
                </c:ext>
              </c:extLst>
            </c:dLbl>
            <c:dLbl>
              <c:idx val="24"/>
              <c:layout>
                <c:manualLayout>
                  <c:x val="-3.9411791087503707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{7775FEDD-E98C-4B7C-8D11-A74521187AE2}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344-47A8-BD5F-ECDFBD182A31}"/>
                </c:ext>
              </c:extLst>
            </c:dLbl>
            <c:dLbl>
              <c:idx val="32"/>
              <c:layout>
                <c:manualLayout>
                  <c:x val="-2.461971021296461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{7BC93FFB-9B00-44E4-951F-CE33A0DCFE96}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344-47A8-BD5F-ECDFBD182A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344-47A8-BD5F-ECDFBD182A31}"/>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{90366C3D-A2D7-4993-9C31-06DBF87054DB}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81A-4184-AC36-9D9D7BE0A7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{B6A6740C-D1DD-4A19-B439-96FBB1E738DF}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1A-4184-AC36-9D9D7BE0A7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{F6144FC0-3F6F-4265-B23C-429326E60610}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1A-4184-AC36-9D9D7BE0A7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{745EC2F9-AB07-4847-90D8-87A2A2940EBE}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1A-4184-AC36-9D9D7BE0A7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{2F4996CE-70FD-4373-AFC6-92F630348F25}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1A-4184-AC36-9D9D7BE0A70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{28BA8018-E0A3-4C5C-8F66-6D79DB631B65}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81A-4184-AC36-9D9D7BE0A70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{A1A2A4E0-B2DC-45EE-AF87-61D7BFAE3BCF}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81A-4184-AC36-9D9D7BE0A70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{2891AD6C-8782-4FC9-ACCC-5842C40ACD3B}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81A-4184-AC36-9D9D7BE0A70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{8E239934-B08D-455F-ACD3-6E0DD24A90C6}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81A-4184-AC36-9D9D7BE0A7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13.8</c:v>
                </c:pt>
                <c:pt idx="16">
                  <c:v>14</c:v>
                </c:pt>
                <c:pt idx="24">
                  <c:v>13.5</c:v>
                </c:pt>
                <c:pt idx="32">
                  <c:v>13.1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81A-4184-AC36-9D9D7BE0A7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{8CA5919A-98B7-4EB1-B37E-357D99D04253}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81A-4184-AC36-9D9D7BE0A7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{415D2072-7852-42BA-B419-3BC1227E37FA}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1A-4184-AC36-9D9D7BE0A7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{DD73D1AB-C39E-4B6D-AEBC-3FF2E8CB5C06}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1A-4184-AC36-9D9D7BE0A7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{7A55F515-8EE6-45D2-BB30-6114C68BF057}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1A-4184-AC36-9D9D7BE0A7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{B9D711F2-7B73-4A61-AC53-594776DE6BD4}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1A-4184-AC36-9D9D7BE0A70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{38BC5215-45CA-45DB-BA59-EBE3C018D190}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81A-4184-AC36-9D9D7BE0A70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{8AB5DA28-8356-46F0-B4EE-452993E99FEE}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81A-4184-AC36-9D9D7BE0A70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{B222249E-86F3-46E7-BBEC-1E3A99E2E384}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81A-4184-AC36-9D9D7BE0A70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{27B46248-DC3D-4DCC-8EB6-67FA53995896}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81A-4184-AC36-9D9D7BE0A7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81A-4184-AC36-9D9D7BE0A701}"/>
            </c:ext>
          </c:extLst>
        </c:ser>
        <c:dLbls>
          <c:showLegendKey val="0"/>
          <c:showVal val="1"/>
          <c:showCatName val="0"/>
          <c:showSerName val="0"/>
          <c:showPercent val="0"/>
          <c:showBubbleSize val="0"/>
        </c:dLbls>
        <c:axId val="84219776"/>
        <c:axId val="84234240"/>
      </c:scatterChart>
      <c:valAx>
        <c:axId val="84219776"/>
        <c:scaling>
          <c:orientation val="maxMin"/>
          <c:max val="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元利償還金は、過疎対策事業債の償還開始により、前年度から</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算入公債費等は、算入期間の終了や特定財源の減少により、</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実質公債費比率の分子は、元利償還金等の増加、算入公債費等の減少により差引で対前年度</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百万円の増加となった。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次年度以降も同水準で推移する見込みである。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将来負担比率の分子は、将来負担額が充当可能財源等を下回ったため、令和５年度においてもマイナスとなった。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一般会計等に係る地方債の現在高は、令和元年以降では減少傾向にはあるものの、通常事業の借入に加え、平成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年台風第</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号災害による災害復旧事業債の借入により、引き続き高水準での推移となる。今後は、地方債の発行を抑制するとともに、現先金の計画的な積立を行う必要がある。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複合施設建設事業費に充てるため、公共施設等整備基金を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百万円積み立てた一方で、財政調整基金及び減債基金の取り崩しを行い、基金全体では、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号災害で借り入れた地方債及び平成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年度までに行った大型事業の償還が始まっていることから、減債基金を都市崩す予定としている。また、新規の施設整備を行っていることから、公共施設整備等基金を取り崩す予定としている。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・公共施設等整備基金：町が行う公共施設その他の施設の整備に充てるもの。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・高齢者福祉基金：高齢化社会に対応した施策を推進し、高齢者福祉の増進に資する事業に充てるもの。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・日本短角種肥育素牛導入資金貸付基金：日本短角種の肥育素牛を導入する資金の貸付を行う事業に充てるもの。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・森林環境譲与税基金：森林整備及びその促進に関する費用に充てるもの。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・ふるさと岩泉水と土保全基金：土地改良施設の有する多面的機能及び地域資源の保全とその利活用に係る地域住民活動の強化に対する支援事業に充てるもの。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・公共施設等整備基金：複合施設建設事業費に充てるため、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・日本短角種肥育素牛導入資金貸付基金：返還額が貸付額を上回ったため、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・ふるさと岩泉水と土保全基金：増減はなかった。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・公共施設等整備基金：新規の施設整備を行っていることから、計画的に取り崩しを行う予定である。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・高齢者福祉基金：現時点では、増減の予定はない。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・日本短角種肥育素牛導入資金貸付基金：現在の規模で畜産事業者への貸付支援を行う予定である。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・森林環境譲与税基金：事業規模の拡大により、取り崩し額も増加する予定である。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・ふるさと岩泉水と土保全基金；現時点では、増減の予定はない。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一般財源の減少による不足を補うため、取り崩しを行い、令和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％程度が適正と考えており、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また、予算編成及び予算執行（社会情勢等を含む。）の状況を鑑み、適宜基金を活用していくこととしている。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償還のため、取り崩しを行い、令和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号災害等で借入した地方債及び平成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年度までに行った大型事業の地方債の償還が始まっており、令和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が償還のピークであった。今後は緩やかに減少傾向となる見込であるが、大型事業が予定されていることから、数年後には再び増加傾向に転じる見込みであることから、適宜、基金を活用して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0307DD-818F-413E-BA35-D4ABD578EF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56A8917-CD5E-4602-8E70-39D75BD902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C70BCBB-9F3F-4C76-9A41-9928DCD9447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43ED470-121E-405B-BC76-A6F171D38579}"/>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E18ABF0-4256-473C-9CD8-3D695E513043}"/>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5C1160D-5832-40AC-9D40-5131C1FC40C8}"/>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02A10F6-0224-4FB6-B5BA-275E7F2A217A}"/>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2644299-34CB-41E7-935D-88D79E6AFB2A}"/>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93DBBBB-0C42-4DFB-B35F-6E388FB5E014}"/>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817610B-D35C-4D16-BCF7-4B9C19B17552}"/>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9581E2B-10B0-49E5-910C-DAB90ED969E4}"/>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047CE9D-9A87-4D4E-BB46-D4F5A83AA02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0C4D31C-66E8-451D-AF39-4DD43CEA47A7}"/>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7B0400C-E697-4EDB-A21B-419F3EEB13E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A4F2A3F-2C25-446D-B272-7E3200465D29}"/>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75D4369-3797-44B4-82D4-F5747E0A8537}"/>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7E4A285-4813-4E4E-B416-5B8030A1D78B}"/>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0F0F9B5-1851-4290-8E54-4745B3A7F64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8499922-012F-4B45-8313-17331DACB52D}"/>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1BB8E8F-5CFB-4815-9661-04E50B260958}"/>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C8F2370-BF1A-4ECE-8B4B-943AF780C527}"/>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D906789-204A-4BD1-9FBB-F71EFEB215B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8,038
7,976
992.36
11,759,952
10,854,708
814,076
6,144,436
11,756,215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8F9C330-DB20-4B08-AECE-38FB9554BFFD}"/>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EE11E1A-0E3E-46EE-924B-9C6AA7F65A85}"/>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3AEB147-ADF3-4DB7-A49D-87E044DED67D}"/>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09DB1E5-093D-42AE-815A-6976C4D81982}"/>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5EC2549-856B-4C0E-B003-6E9EBFB2BDD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8F1B15E-9A83-4D40-A820-D30187BDCCBA}"/>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3EAB132-48BC-4DE3-9123-E0468631E7CA}"/>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2F7CA58-9D84-4787-ACB8-53E7C2F4CA4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1781FDE-9331-46D7-8864-A5DC512BB9F7}"/>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D1D9456-1C54-4AC3-A801-4F83D74B077F}"/>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3DC00D8-695F-4386-A5C3-42A61B88322A}"/>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DB6BBC4-9E0E-4BFE-BEE2-7D88B5B9892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19088A0-4C11-464C-B8D7-FF35CB78B988}"/>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F797612-0926-4843-9B9F-865F330D23C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C4E1D74-9903-477A-A263-03C013311D3A}"/>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D623FAB-7057-45B6-8589-81AA7C4B995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3E9ADEF-FD19-4642-A92E-CC4DD29BFB0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A8DB74A-2EBD-415A-AB12-7EC888F40243}"/>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1237758-E790-48BC-AB58-4EADCE5225C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817D0A1-9DF0-4236-8028-B2BB4699B4C4}"/>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1E5D065-EC8E-4224-B9DF-F99D5A968F98}"/>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4DE6E86-D1A4-4338-BCBB-D574DEA22625}"/>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E4BED20-22A4-407D-97CF-DC7F38D82C06}"/>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24C6A22-D8DF-4F6D-BE5C-413FCE0FA08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E4E6D15-5BCF-4911-AC54-7D6C04FBB2E5}"/>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EC3611B-1126-486B-8C52-9CFA1B5A8A9B}"/>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5831C52-8A09-42FA-8ED8-85DE0A20A29F}"/>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39F314D-9B17-469A-A5D6-40BFA46DB192}"/>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7A77644-5D78-447E-8FB8-28CCA7BB416C}"/>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7BEECD0-EC5A-4FF9-9646-068610652AD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A695C06-DA44-41B0-81A8-DFFA5D55C936}"/>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1BBA253-F500-4AC1-AA33-F0DCDB82AE38}"/>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89F1577-1DF8-467D-8095-871388F7C7D4}"/>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3C2E24F-FEFD-45E4-BD52-9857AD80CAAF}"/>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B6C0532-E8D5-4450-9B09-92A7537C3397}"/>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有形資産減価償却率は、前年度から</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68.0</a:t>
          </a:r>
          <a:r>
            <a:rPr kumimoji="1" lang="ja-JP" altLang="en-US" sz="1100">
              <a:latin typeface="ＭＳ Ｐゴシック" panose="020B0600070205080204" pitchFamily="50" charset="-128"/>
              <a:ea typeface="ＭＳ Ｐゴシック" panose="020B0600070205080204" pitchFamily="50" charset="-128"/>
            </a:rPr>
            <a:t>％となった。類似団体平均値を</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ポイント上回っている状況であり、施設等全体で老朽化が進んでいることから、個別施設計画等に基づき、施設の維持管理等の適正化を進める必要がある。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A040EC0-336F-4CAE-B1F6-A10B69E0C2D1}"/>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0C32FB2-80C8-4630-9C9F-6455374ED8FD}"/>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DA75C63-4527-478E-A9C6-68172F66928A}"/>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45FC570-8734-45DD-AD59-45499EFC5399}"/>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7F853D08-6623-4CC2-9178-4D6729527A9E}"/>
            </a:ext>
          </a:extLst>
        </xdr:cNvPr>
        <xdr:cNvSpPr txBox="1"/>
      </xdr:nvSpPr>
      <xdr:spPr>
        <a:xfrm>
          <a:off x="72151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AC77021E-92F5-4997-A9E5-01DD91190039}"/>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E1A152D8-DD7C-47E9-B501-0D948BAC0455}"/>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3BAEAC38-28CC-4A18-AD84-61A875EC3034}"/>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8525D16E-0FAC-49F9-A0A7-C75EF09412A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D5EF78AD-BF40-43A3-8387-20A1B08F4D3C}"/>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E6565AF8-CD09-411D-A669-8397C0E482BA}"/>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201D7AD-2363-4CC3-ABD0-AB7798A98A94}"/>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4BFEFF01-03D1-47BF-AE63-3DFBC9F8E287}"/>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D671AE7B-50D3-4F92-ABCF-35846D86EB6C}"/>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D1C8E020-8B03-4732-B43A-B42CFF277B55}"/>
            </a:ext>
          </a:extLst>
        </xdr:cNvPr>
        <xdr:cNvCxnSpPr/>
      </xdr:nvCxnSpPr>
      <xdr:spPr>
        <a:xfrm flipV="1">
          <a:off x="4206240" y="5216906"/>
          <a:ext cx="127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B2BDD652-6712-4C1F-A458-8C56164DCAEB}"/>
            </a:ext>
          </a:extLst>
        </xdr:cNvPr>
        <xdr:cNvSpPr txBox="1"/>
      </xdr:nvSpPr>
      <xdr:spPr>
        <a:xfrm>
          <a:off x="4258945"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00F2E0BA-2287-45F4-AD49-67EBE2D322F4}"/>
            </a:ext>
          </a:extLst>
        </xdr:cNvPr>
        <xdr:cNvCxnSpPr/>
      </xdr:nvCxnSpPr>
      <xdr:spPr>
        <a:xfrm>
          <a:off x="4119245" y="628218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366A5B30-8BA5-4D7F-9D53-3F6D496DF1EC}"/>
            </a:ext>
          </a:extLst>
        </xdr:cNvPr>
        <xdr:cNvSpPr txBox="1"/>
      </xdr:nvSpPr>
      <xdr:spPr>
        <a:xfrm>
          <a:off x="4258945" y="499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F24DF42B-6B2A-4228-AF3B-0C8BD8E496DC}"/>
            </a:ext>
          </a:extLst>
        </xdr:cNvPr>
        <xdr:cNvCxnSpPr/>
      </xdr:nvCxnSpPr>
      <xdr:spPr>
        <a:xfrm>
          <a:off x="4119245" y="521690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8" name="有形固定資産減価償却率平均値テキスト">
          <a:extLst>
            <a:ext uri="{FF2B5EF4-FFF2-40B4-BE49-F238E27FC236}">
              <a16:creationId xmlns:a16="http://schemas.microsoft.com/office/drawing/2014/main" id="{17B25D58-B95A-4BE2-8657-42E09B39EB83}"/>
            </a:ext>
          </a:extLst>
        </xdr:cNvPr>
        <xdr:cNvSpPr txBox="1"/>
      </xdr:nvSpPr>
      <xdr:spPr>
        <a:xfrm>
          <a:off x="4258945" y="5655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720B1204-F5E2-4998-86C5-C390CD9E0CB5}"/>
            </a:ext>
          </a:extLst>
        </xdr:cNvPr>
        <xdr:cNvSpPr/>
      </xdr:nvSpPr>
      <xdr:spPr>
        <a:xfrm>
          <a:off x="4157345" y="580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69BA60C0-1758-4B85-BF05-B9447EF9514C}"/>
            </a:ext>
          </a:extLst>
        </xdr:cNvPr>
        <xdr:cNvSpPr/>
      </xdr:nvSpPr>
      <xdr:spPr>
        <a:xfrm>
          <a:off x="3537585" y="58028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BE2F9237-3136-4C0A-9516-61299A7B1822}"/>
            </a:ext>
          </a:extLst>
        </xdr:cNvPr>
        <xdr:cNvSpPr/>
      </xdr:nvSpPr>
      <xdr:spPr>
        <a:xfrm>
          <a:off x="2867025" y="5787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117221</xdr:rowOff>
    </xdr:from>
    <xdr:to>
      <xdr:col>11</xdr:col>
      <xdr:colOff>187325</xdr:colOff>
      <xdr:row>30</xdr:row>
      <xdr:rowOff>47371</xdr:rowOff>
    </xdr:to>
    <xdr:sp macro="" textlink="">
      <xdr:nvSpPr>
        <xdr:cNvPr id="82" name="フローチャート: 判断 81">
          <a:extLst>
            <a:ext uri="{FF2B5EF4-FFF2-40B4-BE49-F238E27FC236}">
              <a16:creationId xmlns:a16="http://schemas.microsoft.com/office/drawing/2014/main" id="{06AC17A2-E815-4C38-91B0-38DC3231A0C9}"/>
            </a:ext>
          </a:extLst>
        </xdr:cNvPr>
        <xdr:cNvSpPr/>
      </xdr:nvSpPr>
      <xdr:spPr>
        <a:xfrm>
          <a:off x="219646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83" name="フローチャート: 判断 82">
          <a:extLst>
            <a:ext uri="{FF2B5EF4-FFF2-40B4-BE49-F238E27FC236}">
              <a16:creationId xmlns:a16="http://schemas.microsoft.com/office/drawing/2014/main" id="{069EE1A6-028E-4617-AB59-B8700E9F33D9}"/>
            </a:ext>
          </a:extLst>
        </xdr:cNvPr>
        <xdr:cNvSpPr/>
      </xdr:nvSpPr>
      <xdr:spPr>
        <a:xfrm>
          <a:off x="1525905" y="56879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616B8E2-A9E9-4596-931A-620846C6DC6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5986499-59D4-4384-9BE9-F7144405C929}"/>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532F0D5-B9CC-4658-9C31-8D3AB3FBAEA3}"/>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1FD7C3C-60E0-4B31-A968-95902EA3433B}"/>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915DEA7-C0C2-489F-9BB3-5432D489CA2F}"/>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89" name="楕円 88">
          <a:extLst>
            <a:ext uri="{FF2B5EF4-FFF2-40B4-BE49-F238E27FC236}">
              <a16:creationId xmlns:a16="http://schemas.microsoft.com/office/drawing/2014/main" id="{581DE289-47A6-4893-9100-5D6A9BFD5698}"/>
            </a:ext>
          </a:extLst>
        </xdr:cNvPr>
        <xdr:cNvSpPr/>
      </xdr:nvSpPr>
      <xdr:spPr>
        <a:xfrm>
          <a:off x="4157345"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1922</xdr:rowOff>
    </xdr:from>
    <xdr:ext cx="405111" cy="259045"/>
    <xdr:sp macro="" textlink="">
      <xdr:nvSpPr>
        <xdr:cNvPr id="90" name="有形固定資産減価償却率該当値テキスト">
          <a:extLst>
            <a:ext uri="{FF2B5EF4-FFF2-40B4-BE49-F238E27FC236}">
              <a16:creationId xmlns:a16="http://schemas.microsoft.com/office/drawing/2014/main" id="{A5A97958-7C92-4282-948B-51D9A958EA02}"/>
            </a:ext>
          </a:extLst>
        </xdr:cNvPr>
        <xdr:cNvSpPr txBox="1"/>
      </xdr:nvSpPr>
      <xdr:spPr>
        <a:xfrm>
          <a:off x="4258945" y="580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164719</xdr:rowOff>
    </xdr:from>
    <xdr:to>
      <xdr:col>19</xdr:col>
      <xdr:colOff>187325</xdr:colOff>
      <xdr:row>30</xdr:row>
      <xdr:rowOff>94869</xdr:rowOff>
    </xdr:to>
    <xdr:sp macro="" textlink="">
      <xdr:nvSpPr>
        <xdr:cNvPr id="91" name="楕円 90">
          <a:extLst>
            <a:ext uri="{FF2B5EF4-FFF2-40B4-BE49-F238E27FC236}">
              <a16:creationId xmlns:a16="http://schemas.microsoft.com/office/drawing/2014/main" id="{08A64415-BB47-4D77-BEC3-6E2CCE3001DC}"/>
            </a:ext>
          </a:extLst>
        </xdr:cNvPr>
        <xdr:cNvSpPr/>
      </xdr:nvSpPr>
      <xdr:spPr>
        <a:xfrm>
          <a:off x="3537585" y="57958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44069</xdr:rowOff>
    </xdr:from>
    <xdr:to>
      <xdr:col>23</xdr:col>
      <xdr:colOff>85725</xdr:colOff>
      <xdr:row>30</xdr:row>
      <xdr:rowOff>74295</xdr:rowOff>
    </xdr:to>
    <xdr:cxnSp macro="">
      <xdr:nvCxnSpPr>
        <xdr:cNvPr id="92" name="直線コネクタ 91">
          <a:extLst>
            <a:ext uri="{FF2B5EF4-FFF2-40B4-BE49-F238E27FC236}">
              <a16:creationId xmlns:a16="http://schemas.microsoft.com/office/drawing/2014/main" id="{E66DB91E-3862-4A9D-BF71-187517BF3D26}"/>
            </a:ext>
          </a:extLst>
        </xdr:cNvPr>
        <xdr:cNvCxnSpPr/>
      </xdr:nvCxnSpPr>
      <xdr:spPr>
        <a:xfrm>
          <a:off x="3588385" y="5842889"/>
          <a:ext cx="6197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128016</xdr:rowOff>
    </xdr:from>
    <xdr:to>
      <xdr:col>15</xdr:col>
      <xdr:colOff>187325</xdr:colOff>
      <xdr:row>30</xdr:row>
      <xdr:rowOff>58166</xdr:rowOff>
    </xdr:to>
    <xdr:sp macro="" textlink="">
      <xdr:nvSpPr>
        <xdr:cNvPr id="93" name="楕円 92">
          <a:extLst>
            <a:ext uri="{FF2B5EF4-FFF2-40B4-BE49-F238E27FC236}">
              <a16:creationId xmlns:a16="http://schemas.microsoft.com/office/drawing/2014/main" id="{283B2337-ED34-4B77-87B3-C4205606F120}"/>
            </a:ext>
          </a:extLst>
        </xdr:cNvPr>
        <xdr:cNvSpPr/>
      </xdr:nvSpPr>
      <xdr:spPr>
        <a:xfrm>
          <a:off x="2867025" y="57591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7366</xdr:rowOff>
    </xdr:from>
    <xdr:to>
      <xdr:col>19</xdr:col>
      <xdr:colOff>136525</xdr:colOff>
      <xdr:row>30</xdr:row>
      <xdr:rowOff>44069</xdr:rowOff>
    </xdr:to>
    <xdr:cxnSp macro="">
      <xdr:nvCxnSpPr>
        <xdr:cNvPr id="94" name="直線コネクタ 93">
          <a:extLst>
            <a:ext uri="{FF2B5EF4-FFF2-40B4-BE49-F238E27FC236}">
              <a16:creationId xmlns:a16="http://schemas.microsoft.com/office/drawing/2014/main" id="{0D7AEA7D-1745-40BB-8D58-383F6733052A}"/>
            </a:ext>
          </a:extLst>
        </xdr:cNvPr>
        <xdr:cNvCxnSpPr/>
      </xdr:nvCxnSpPr>
      <xdr:spPr>
        <a:xfrm>
          <a:off x="2917825" y="5806186"/>
          <a:ext cx="67056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97790</xdr:rowOff>
    </xdr:from>
    <xdr:to>
      <xdr:col>11</xdr:col>
      <xdr:colOff>187325</xdr:colOff>
      <xdr:row>30</xdr:row>
      <xdr:rowOff>27940</xdr:rowOff>
    </xdr:to>
    <xdr:sp macro="" textlink="">
      <xdr:nvSpPr>
        <xdr:cNvPr id="95" name="楕円 94">
          <a:extLst>
            <a:ext uri="{FF2B5EF4-FFF2-40B4-BE49-F238E27FC236}">
              <a16:creationId xmlns:a16="http://schemas.microsoft.com/office/drawing/2014/main" id="{0F650C22-CD78-48B7-8748-6FD83EF38E31}"/>
            </a:ext>
          </a:extLst>
        </xdr:cNvPr>
        <xdr:cNvSpPr/>
      </xdr:nvSpPr>
      <xdr:spPr>
        <a:xfrm>
          <a:off x="2196465" y="5728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148590</xdr:rowOff>
    </xdr:from>
    <xdr:to>
      <xdr:col>15</xdr:col>
      <xdr:colOff>136525</xdr:colOff>
      <xdr:row>30</xdr:row>
      <xdr:rowOff>7366</xdr:rowOff>
    </xdr:to>
    <xdr:cxnSp macro="">
      <xdr:nvCxnSpPr>
        <xdr:cNvPr id="96" name="直線コネクタ 95">
          <a:extLst>
            <a:ext uri="{FF2B5EF4-FFF2-40B4-BE49-F238E27FC236}">
              <a16:creationId xmlns:a16="http://schemas.microsoft.com/office/drawing/2014/main" id="{E48659B1-7C2B-4120-8117-1C70184429D0}"/>
            </a:ext>
          </a:extLst>
        </xdr:cNvPr>
        <xdr:cNvCxnSpPr/>
      </xdr:nvCxnSpPr>
      <xdr:spPr>
        <a:xfrm>
          <a:off x="2247265" y="5779770"/>
          <a:ext cx="67056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69723</xdr:rowOff>
    </xdr:from>
    <xdr:to>
      <xdr:col>7</xdr:col>
      <xdr:colOff>187325</xdr:colOff>
      <xdr:row>29</xdr:row>
      <xdr:rowOff>171323</xdr:rowOff>
    </xdr:to>
    <xdr:sp macro="" textlink="">
      <xdr:nvSpPr>
        <xdr:cNvPr id="97" name="楕円 96">
          <a:extLst>
            <a:ext uri="{FF2B5EF4-FFF2-40B4-BE49-F238E27FC236}">
              <a16:creationId xmlns:a16="http://schemas.microsoft.com/office/drawing/2014/main" id="{3F15375E-ADD2-4640-9328-4F198F4E8E19}"/>
            </a:ext>
          </a:extLst>
        </xdr:cNvPr>
        <xdr:cNvSpPr/>
      </xdr:nvSpPr>
      <xdr:spPr>
        <a:xfrm>
          <a:off x="1525905" y="57009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120523</xdr:rowOff>
    </xdr:from>
    <xdr:to>
      <xdr:col>11</xdr:col>
      <xdr:colOff>136525</xdr:colOff>
      <xdr:row>29</xdr:row>
      <xdr:rowOff>148590</xdr:rowOff>
    </xdr:to>
    <xdr:cxnSp macro="">
      <xdr:nvCxnSpPr>
        <xdr:cNvPr id="98" name="直線コネクタ 97">
          <a:extLst>
            <a:ext uri="{FF2B5EF4-FFF2-40B4-BE49-F238E27FC236}">
              <a16:creationId xmlns:a16="http://schemas.microsoft.com/office/drawing/2014/main" id="{AC176119-18B6-45F6-A9CA-A22C1502BB3D}"/>
            </a:ext>
          </a:extLst>
        </xdr:cNvPr>
        <xdr:cNvCxnSpPr/>
      </xdr:nvCxnSpPr>
      <xdr:spPr>
        <a:xfrm>
          <a:off x="1576705" y="5751703"/>
          <a:ext cx="67056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C1DFA27E-6C2A-41B8-AED0-1F3A06195765}"/>
            </a:ext>
          </a:extLst>
        </xdr:cNvPr>
        <xdr:cNvSpPr txBox="1"/>
      </xdr:nvSpPr>
      <xdr:spPr>
        <a:xfrm>
          <a:off x="3395989" y="589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0739BE90-F450-4DA6-8104-2AAF30E73410}"/>
            </a:ext>
          </a:extLst>
        </xdr:cNvPr>
        <xdr:cNvSpPr txBox="1"/>
      </xdr:nvSpPr>
      <xdr:spPr>
        <a:xfrm>
          <a:off x="2738129" y="587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38498</xdr:rowOff>
    </xdr:from>
    <xdr:ext cx="405111" cy="259045"/>
    <xdr:sp macro="" textlink="">
      <xdr:nvSpPr>
        <xdr:cNvPr id="101" name="n_3aveValue有形固定資産減価償却率">
          <a:extLst>
            <a:ext uri="{FF2B5EF4-FFF2-40B4-BE49-F238E27FC236}">
              <a16:creationId xmlns:a16="http://schemas.microsoft.com/office/drawing/2014/main" id="{F1219049-B24E-4D90-A3C8-93D6691F0409}"/>
            </a:ext>
          </a:extLst>
        </xdr:cNvPr>
        <xdr:cNvSpPr txBox="1"/>
      </xdr:nvSpPr>
      <xdr:spPr>
        <a:xfrm>
          <a:off x="2067569" y="5837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3446</xdr:rowOff>
    </xdr:from>
    <xdr:ext cx="405111" cy="259045"/>
    <xdr:sp macro="" textlink="">
      <xdr:nvSpPr>
        <xdr:cNvPr id="102" name="n_4aveValue有形固定資産減価償却率">
          <a:extLst>
            <a:ext uri="{FF2B5EF4-FFF2-40B4-BE49-F238E27FC236}">
              <a16:creationId xmlns:a16="http://schemas.microsoft.com/office/drawing/2014/main" id="{0F73AF70-D8C9-4AF6-8387-D417CAE40C50}"/>
            </a:ext>
          </a:extLst>
        </xdr:cNvPr>
        <xdr:cNvSpPr txBox="1"/>
      </xdr:nvSpPr>
      <xdr:spPr>
        <a:xfrm>
          <a:off x="1397009" y="5466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111396</xdr:rowOff>
    </xdr:from>
    <xdr:ext cx="405111" cy="259045"/>
    <xdr:sp macro="" textlink="">
      <xdr:nvSpPr>
        <xdr:cNvPr id="103" name="n_1mainValue有形固定資産減価償却率">
          <a:extLst>
            <a:ext uri="{FF2B5EF4-FFF2-40B4-BE49-F238E27FC236}">
              <a16:creationId xmlns:a16="http://schemas.microsoft.com/office/drawing/2014/main" id="{98AF87D4-2D36-47BB-8A85-54F7A73302C8}"/>
            </a:ext>
          </a:extLst>
        </xdr:cNvPr>
        <xdr:cNvSpPr txBox="1"/>
      </xdr:nvSpPr>
      <xdr:spPr>
        <a:xfrm>
          <a:off x="3395989" y="5574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74693</xdr:rowOff>
    </xdr:from>
    <xdr:ext cx="405111" cy="259045"/>
    <xdr:sp macro="" textlink="">
      <xdr:nvSpPr>
        <xdr:cNvPr id="104" name="n_2mainValue有形固定資産減価償却率">
          <a:extLst>
            <a:ext uri="{FF2B5EF4-FFF2-40B4-BE49-F238E27FC236}">
              <a16:creationId xmlns:a16="http://schemas.microsoft.com/office/drawing/2014/main" id="{BF6DAA07-4FE6-4E94-84BE-C8A00AB4CA33}"/>
            </a:ext>
          </a:extLst>
        </xdr:cNvPr>
        <xdr:cNvSpPr txBox="1"/>
      </xdr:nvSpPr>
      <xdr:spPr>
        <a:xfrm>
          <a:off x="2738129" y="5538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44467</xdr:rowOff>
    </xdr:from>
    <xdr:ext cx="405111" cy="259045"/>
    <xdr:sp macro="" textlink="">
      <xdr:nvSpPr>
        <xdr:cNvPr id="105" name="n_3mainValue有形固定資産減価償却率">
          <a:extLst>
            <a:ext uri="{FF2B5EF4-FFF2-40B4-BE49-F238E27FC236}">
              <a16:creationId xmlns:a16="http://schemas.microsoft.com/office/drawing/2014/main" id="{E3222C74-C291-468F-9529-0577B61D418B}"/>
            </a:ext>
          </a:extLst>
        </xdr:cNvPr>
        <xdr:cNvSpPr txBox="1"/>
      </xdr:nvSpPr>
      <xdr:spPr>
        <a:xfrm>
          <a:off x="2067569"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162450</xdr:rowOff>
    </xdr:from>
    <xdr:ext cx="405111" cy="259045"/>
    <xdr:sp macro="" textlink="">
      <xdr:nvSpPr>
        <xdr:cNvPr id="106" name="n_4mainValue有形固定資産減価償却率">
          <a:extLst>
            <a:ext uri="{FF2B5EF4-FFF2-40B4-BE49-F238E27FC236}">
              <a16:creationId xmlns:a16="http://schemas.microsoft.com/office/drawing/2014/main" id="{390A1AAB-77CA-44A7-B8FD-9952D7D31033}"/>
            </a:ext>
          </a:extLst>
        </xdr:cNvPr>
        <xdr:cNvSpPr txBox="1"/>
      </xdr:nvSpPr>
      <xdr:spPr>
        <a:xfrm>
          <a:off x="1397009" y="5793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E0B1A7FE-262E-4328-AA1C-3CA1A3A2F0F8}"/>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C38ABF71-A729-4681-809A-58934BEA813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69CFD8B3-4E6A-4EAF-92C9-169A772B5676}"/>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29E5BFB-41A6-409E-9EFA-87F3CEC9947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AFBF1B4-997E-4BAA-BCD0-3C511F25D79E}"/>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102752E-C1E5-40AC-A347-ECE77B7A047B}"/>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2F4F8E0-F114-4808-AD39-F6DA75184673}"/>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4D13F2C-E208-41D9-853F-A1AE5BF6CFA6}"/>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8B1A3C6A-4B94-48C3-AE3F-EC03264D09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AEA8316C-4E19-40D0-9420-D9F9C6253E0C}"/>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44C8391-6FA0-4679-A64D-27886CA62F5B}"/>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C6CCA5F-E05C-40CD-ADE8-9659B90D53EA}"/>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72979BB-FECA-47D5-95CE-6D264B1B4E04}"/>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債務償還比率は、前年度から</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283.3</a:t>
          </a:r>
          <a:r>
            <a:rPr kumimoji="1" lang="ja-JP" altLang="en-US" sz="1100">
              <a:latin typeface="ＭＳ Ｐゴシック" panose="020B0600070205080204" pitchFamily="50" charset="-128"/>
              <a:ea typeface="ＭＳ Ｐゴシック" panose="020B0600070205080204" pitchFamily="50" charset="-128"/>
            </a:rPr>
            <a:t>％となった。類似団体平均値を</a:t>
          </a:r>
          <a:r>
            <a:rPr kumimoji="1" lang="en-US" altLang="ja-JP" sz="1100">
              <a:latin typeface="ＭＳ Ｐゴシック" panose="020B0600070205080204" pitchFamily="50" charset="-128"/>
              <a:ea typeface="ＭＳ Ｐゴシック" panose="020B0600070205080204" pitchFamily="50" charset="-128"/>
            </a:rPr>
            <a:t>32.1</a:t>
          </a:r>
          <a:r>
            <a:rPr kumimoji="1" lang="ja-JP" altLang="en-US" sz="1100">
              <a:latin typeface="ＭＳ Ｐゴシック" panose="020B0600070205080204" pitchFamily="50" charset="-128"/>
              <a:ea typeface="ＭＳ Ｐゴシック" panose="020B0600070205080204" pitchFamily="50" charset="-128"/>
            </a:rPr>
            <a:t>ポイント下回っている状況で、これは、一部の地方債の償還が完了し、地方債残高が減少しているためである。昨年度に続き、類似団体平均値を下回ってはいるものの、今後も地方債の発行を抑制し、減債基金の積立等を計画的に行っていく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34A9FE20-EC93-40CB-B815-B47AB9BED6D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454DC6B-DF48-4235-894F-5CF560778C1B}"/>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FEC2950-B8C7-47FA-BF53-42CA463FED6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864ADAE-112D-4F44-9EA0-A47E28BE73F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A2C6C9B8-E850-4630-989C-F693024DA01A}"/>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93495EA0-EE9A-4154-999C-CB94E2C4A13A}"/>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66191A16-7C7B-426E-8E2C-C79D25CD21D2}"/>
            </a:ext>
          </a:extLst>
        </xdr:cNvPr>
        <xdr:cNvSpPr txBox="1"/>
      </xdr:nvSpPr>
      <xdr:spPr>
        <a:xfrm>
          <a:off x="9486041" y="61747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35B6F0E2-B5F1-4C28-BA56-605BEEE56377}"/>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C01FFDD6-ADB9-463F-8BFF-3002CB209363}"/>
            </a:ext>
          </a:extLst>
        </xdr:cNvPr>
        <xdr:cNvSpPr txBox="1"/>
      </xdr:nvSpPr>
      <xdr:spPr>
        <a:xfrm>
          <a:off x="9486041" y="58224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AC1F9EDE-854F-439D-B5B0-C557627C11F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ED103F10-4023-4317-9558-F644B874C649}"/>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AA20F6D2-6A34-447B-B7C4-FA0D6B957043}"/>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BF491584-2C1D-4AF8-ABD3-E031CE09E8DC}"/>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3AE01C72-A0C3-473A-A561-FDA90228FFF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AFDFB5DD-F3E5-4AEB-B381-D4E2AA0A984D}"/>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74DDD048-22E6-49F5-81FD-E0D49C7EE7AB}"/>
            </a:ext>
          </a:extLst>
        </xdr:cNvPr>
        <xdr:cNvCxnSpPr/>
      </xdr:nvCxnSpPr>
      <xdr:spPr>
        <a:xfrm flipV="1">
          <a:off x="13027660" y="5211868"/>
          <a:ext cx="1269" cy="1201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38855DF2-66AA-49DD-A45C-98308C4309F2}"/>
            </a:ext>
          </a:extLst>
        </xdr:cNvPr>
        <xdr:cNvSpPr txBox="1"/>
      </xdr:nvSpPr>
      <xdr:spPr>
        <a:xfrm>
          <a:off x="13080365" y="64167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7E1B4115-45F1-43B4-9F51-63EE6E5F2E13}"/>
            </a:ext>
          </a:extLst>
        </xdr:cNvPr>
        <xdr:cNvCxnSpPr/>
      </xdr:nvCxnSpPr>
      <xdr:spPr>
        <a:xfrm>
          <a:off x="12963525" y="6412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8EE3978D-2513-4A2B-99EF-431E83F836FA}"/>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CC653FE2-98FA-46BF-A64A-95EEF7265765}"/>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25282B04-62C9-4A01-8457-757F1A98B69D}"/>
            </a:ext>
          </a:extLst>
        </xdr:cNvPr>
        <xdr:cNvSpPr txBox="1"/>
      </xdr:nvSpPr>
      <xdr:spPr>
        <a:xfrm>
          <a:off x="13080365" y="536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08FE360B-8A04-4CC0-A89A-C55399555BB0}"/>
            </a:ext>
          </a:extLst>
        </xdr:cNvPr>
        <xdr:cNvSpPr/>
      </xdr:nvSpPr>
      <xdr:spPr>
        <a:xfrm>
          <a:off x="13001625" y="53842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29601314-EEFC-49CB-B3B9-07223B62F708}"/>
            </a:ext>
          </a:extLst>
        </xdr:cNvPr>
        <xdr:cNvSpPr/>
      </xdr:nvSpPr>
      <xdr:spPr>
        <a:xfrm>
          <a:off x="12359005" y="5397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DCC030CA-DB75-42A3-AC19-D47D9D44DAF8}"/>
            </a:ext>
          </a:extLst>
        </xdr:cNvPr>
        <xdr:cNvSpPr/>
      </xdr:nvSpPr>
      <xdr:spPr>
        <a:xfrm>
          <a:off x="11688445" y="53902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150808</xdr:rowOff>
    </xdr:from>
    <xdr:to>
      <xdr:col>64</xdr:col>
      <xdr:colOff>123825</xdr:colOff>
      <xdr:row>28</xdr:row>
      <xdr:rowOff>80958</xdr:rowOff>
    </xdr:to>
    <xdr:sp macro="" textlink="">
      <xdr:nvSpPr>
        <xdr:cNvPr id="144" name="フローチャート: 判断 143">
          <a:extLst>
            <a:ext uri="{FF2B5EF4-FFF2-40B4-BE49-F238E27FC236}">
              <a16:creationId xmlns:a16="http://schemas.microsoft.com/office/drawing/2014/main" id="{C45ABDE6-1CF9-4CE0-BB6A-6A8F3CA1F9AF}"/>
            </a:ext>
          </a:extLst>
        </xdr:cNvPr>
        <xdr:cNvSpPr/>
      </xdr:nvSpPr>
      <xdr:spPr>
        <a:xfrm>
          <a:off x="11017885" y="5446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153543</xdr:rowOff>
    </xdr:from>
    <xdr:to>
      <xdr:col>60</xdr:col>
      <xdr:colOff>123825</xdr:colOff>
      <xdr:row>28</xdr:row>
      <xdr:rowOff>83693</xdr:rowOff>
    </xdr:to>
    <xdr:sp macro="" textlink="">
      <xdr:nvSpPr>
        <xdr:cNvPr id="145" name="フローチャート: 判断 144">
          <a:extLst>
            <a:ext uri="{FF2B5EF4-FFF2-40B4-BE49-F238E27FC236}">
              <a16:creationId xmlns:a16="http://schemas.microsoft.com/office/drawing/2014/main" id="{2F094C1B-0238-4D4A-86D9-745F87A4429F}"/>
            </a:ext>
          </a:extLst>
        </xdr:cNvPr>
        <xdr:cNvSpPr/>
      </xdr:nvSpPr>
      <xdr:spPr>
        <a:xfrm>
          <a:off x="10347325" y="5449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7E1AAD8-7CAE-4DAC-83B4-200DC2C93EC3}"/>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C3F4113-F86E-4D89-8902-CA1B86AB4AA6}"/>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BF4AC7F-B451-46CD-9671-2BF99F777859}"/>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8FC137C-976C-43E0-8735-36FC641B0ACB}"/>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8634C97-4084-4EF3-A821-42CCE0EF419D}"/>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65240</xdr:rowOff>
    </xdr:from>
    <xdr:to>
      <xdr:col>76</xdr:col>
      <xdr:colOff>73025</xdr:colOff>
      <xdr:row>27</xdr:row>
      <xdr:rowOff>166840</xdr:rowOff>
    </xdr:to>
    <xdr:sp macro="" textlink="">
      <xdr:nvSpPr>
        <xdr:cNvPr id="151" name="楕円 150">
          <a:extLst>
            <a:ext uri="{FF2B5EF4-FFF2-40B4-BE49-F238E27FC236}">
              <a16:creationId xmlns:a16="http://schemas.microsoft.com/office/drawing/2014/main" id="{A99A2280-D00E-4AD8-B74B-85D6C2AB8480}"/>
            </a:ext>
          </a:extLst>
        </xdr:cNvPr>
        <xdr:cNvSpPr/>
      </xdr:nvSpPr>
      <xdr:spPr>
        <a:xfrm>
          <a:off x="13001625" y="5361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88117</xdr:rowOff>
    </xdr:from>
    <xdr:ext cx="469744" cy="259045"/>
    <xdr:sp macro="" textlink="">
      <xdr:nvSpPr>
        <xdr:cNvPr id="152" name="債務償還比率該当値テキスト">
          <a:extLst>
            <a:ext uri="{FF2B5EF4-FFF2-40B4-BE49-F238E27FC236}">
              <a16:creationId xmlns:a16="http://schemas.microsoft.com/office/drawing/2014/main" id="{6163A2B6-B555-43C1-9DE8-66566E4B33A6}"/>
            </a:ext>
          </a:extLst>
        </xdr:cNvPr>
        <xdr:cNvSpPr txBox="1"/>
      </xdr:nvSpPr>
      <xdr:spPr>
        <a:xfrm>
          <a:off x="13080365" y="521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63369</xdr:rowOff>
    </xdr:from>
    <xdr:to>
      <xdr:col>72</xdr:col>
      <xdr:colOff>123825</xdr:colOff>
      <xdr:row>27</xdr:row>
      <xdr:rowOff>164969</xdr:rowOff>
    </xdr:to>
    <xdr:sp macro="" textlink="">
      <xdr:nvSpPr>
        <xdr:cNvPr id="153" name="楕円 152">
          <a:extLst>
            <a:ext uri="{FF2B5EF4-FFF2-40B4-BE49-F238E27FC236}">
              <a16:creationId xmlns:a16="http://schemas.microsoft.com/office/drawing/2014/main" id="{14863DE9-AA3D-47AF-8BF9-D1F6CC5CE428}"/>
            </a:ext>
          </a:extLst>
        </xdr:cNvPr>
        <xdr:cNvSpPr/>
      </xdr:nvSpPr>
      <xdr:spPr>
        <a:xfrm>
          <a:off x="12359005" y="53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114169</xdr:rowOff>
    </xdr:from>
    <xdr:to>
      <xdr:col>76</xdr:col>
      <xdr:colOff>22225</xdr:colOff>
      <xdr:row>27</xdr:row>
      <xdr:rowOff>116040</xdr:rowOff>
    </xdr:to>
    <xdr:cxnSp macro="">
      <xdr:nvCxnSpPr>
        <xdr:cNvPr id="154" name="直線コネクタ 153">
          <a:extLst>
            <a:ext uri="{FF2B5EF4-FFF2-40B4-BE49-F238E27FC236}">
              <a16:creationId xmlns:a16="http://schemas.microsoft.com/office/drawing/2014/main" id="{A075CE2B-83C2-4151-B91F-72DC0DCF3F28}"/>
            </a:ext>
          </a:extLst>
        </xdr:cNvPr>
        <xdr:cNvCxnSpPr/>
      </xdr:nvCxnSpPr>
      <xdr:spPr>
        <a:xfrm>
          <a:off x="12409805" y="5410069"/>
          <a:ext cx="61976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89924</xdr:rowOff>
    </xdr:from>
    <xdr:to>
      <xdr:col>68</xdr:col>
      <xdr:colOff>123825</xdr:colOff>
      <xdr:row>28</xdr:row>
      <xdr:rowOff>20074</xdr:rowOff>
    </xdr:to>
    <xdr:sp macro="" textlink="">
      <xdr:nvSpPr>
        <xdr:cNvPr id="155" name="楕円 154">
          <a:extLst>
            <a:ext uri="{FF2B5EF4-FFF2-40B4-BE49-F238E27FC236}">
              <a16:creationId xmlns:a16="http://schemas.microsoft.com/office/drawing/2014/main" id="{22B77D07-B3EC-44B8-AF89-BEE84471ADCE}"/>
            </a:ext>
          </a:extLst>
        </xdr:cNvPr>
        <xdr:cNvSpPr/>
      </xdr:nvSpPr>
      <xdr:spPr>
        <a:xfrm>
          <a:off x="11688445" y="5385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114169</xdr:rowOff>
    </xdr:from>
    <xdr:to>
      <xdr:col>72</xdr:col>
      <xdr:colOff>73025</xdr:colOff>
      <xdr:row>27</xdr:row>
      <xdr:rowOff>140724</xdr:rowOff>
    </xdr:to>
    <xdr:cxnSp macro="">
      <xdr:nvCxnSpPr>
        <xdr:cNvPr id="156" name="直線コネクタ 155">
          <a:extLst>
            <a:ext uri="{FF2B5EF4-FFF2-40B4-BE49-F238E27FC236}">
              <a16:creationId xmlns:a16="http://schemas.microsoft.com/office/drawing/2014/main" id="{5B983912-4C1B-429E-BE44-B6808453CC23}"/>
            </a:ext>
          </a:extLst>
        </xdr:cNvPr>
        <xdr:cNvCxnSpPr/>
      </xdr:nvCxnSpPr>
      <xdr:spPr>
        <a:xfrm flipV="1">
          <a:off x="11739245" y="5410069"/>
          <a:ext cx="67056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21027</xdr:rowOff>
    </xdr:from>
    <xdr:to>
      <xdr:col>64</xdr:col>
      <xdr:colOff>123825</xdr:colOff>
      <xdr:row>28</xdr:row>
      <xdr:rowOff>122627</xdr:rowOff>
    </xdr:to>
    <xdr:sp macro="" textlink="">
      <xdr:nvSpPr>
        <xdr:cNvPr id="157" name="楕円 156">
          <a:extLst>
            <a:ext uri="{FF2B5EF4-FFF2-40B4-BE49-F238E27FC236}">
              <a16:creationId xmlns:a16="http://schemas.microsoft.com/office/drawing/2014/main" id="{58C90D42-7B60-48A0-A455-7BFEE3A2A7F3}"/>
            </a:ext>
          </a:extLst>
        </xdr:cNvPr>
        <xdr:cNvSpPr/>
      </xdr:nvSpPr>
      <xdr:spPr>
        <a:xfrm>
          <a:off x="11017885" y="548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140724</xdr:rowOff>
    </xdr:from>
    <xdr:to>
      <xdr:col>68</xdr:col>
      <xdr:colOff>73025</xdr:colOff>
      <xdr:row>28</xdr:row>
      <xdr:rowOff>71827</xdr:rowOff>
    </xdr:to>
    <xdr:cxnSp macro="">
      <xdr:nvCxnSpPr>
        <xdr:cNvPr id="158" name="直線コネクタ 157">
          <a:extLst>
            <a:ext uri="{FF2B5EF4-FFF2-40B4-BE49-F238E27FC236}">
              <a16:creationId xmlns:a16="http://schemas.microsoft.com/office/drawing/2014/main" id="{0B2B53E3-149D-4FB9-A7E8-7EECF20EDE18}"/>
            </a:ext>
          </a:extLst>
        </xdr:cNvPr>
        <xdr:cNvCxnSpPr/>
      </xdr:nvCxnSpPr>
      <xdr:spPr>
        <a:xfrm flipV="1">
          <a:off x="11068685" y="5436624"/>
          <a:ext cx="670560" cy="9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17069</xdr:rowOff>
    </xdr:from>
    <xdr:to>
      <xdr:col>60</xdr:col>
      <xdr:colOff>123825</xdr:colOff>
      <xdr:row>28</xdr:row>
      <xdr:rowOff>118669</xdr:rowOff>
    </xdr:to>
    <xdr:sp macro="" textlink="">
      <xdr:nvSpPr>
        <xdr:cNvPr id="159" name="楕円 158">
          <a:extLst>
            <a:ext uri="{FF2B5EF4-FFF2-40B4-BE49-F238E27FC236}">
              <a16:creationId xmlns:a16="http://schemas.microsoft.com/office/drawing/2014/main" id="{CE69287A-9BEE-4DF1-A75F-C8808088BD43}"/>
            </a:ext>
          </a:extLst>
        </xdr:cNvPr>
        <xdr:cNvSpPr/>
      </xdr:nvSpPr>
      <xdr:spPr>
        <a:xfrm>
          <a:off x="10347325" y="548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67869</xdr:rowOff>
    </xdr:from>
    <xdr:to>
      <xdr:col>64</xdr:col>
      <xdr:colOff>73025</xdr:colOff>
      <xdr:row>28</xdr:row>
      <xdr:rowOff>71827</xdr:rowOff>
    </xdr:to>
    <xdr:cxnSp macro="">
      <xdr:nvCxnSpPr>
        <xdr:cNvPr id="160" name="直線コネクタ 159">
          <a:extLst>
            <a:ext uri="{FF2B5EF4-FFF2-40B4-BE49-F238E27FC236}">
              <a16:creationId xmlns:a16="http://schemas.microsoft.com/office/drawing/2014/main" id="{B681F267-65EC-46F5-B92E-94DDB18891DA}"/>
            </a:ext>
          </a:extLst>
        </xdr:cNvPr>
        <xdr:cNvCxnSpPr/>
      </xdr:nvCxnSpPr>
      <xdr:spPr>
        <a:xfrm>
          <a:off x="10398125" y="5531409"/>
          <a:ext cx="670560" cy="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61" name="n_1aveValue債務償還比率">
          <a:extLst>
            <a:ext uri="{FF2B5EF4-FFF2-40B4-BE49-F238E27FC236}">
              <a16:creationId xmlns:a16="http://schemas.microsoft.com/office/drawing/2014/main" id="{06A39991-02B3-4710-8AF5-A78994745A5E}"/>
            </a:ext>
          </a:extLst>
        </xdr:cNvPr>
        <xdr:cNvSpPr txBox="1"/>
      </xdr:nvSpPr>
      <xdr:spPr>
        <a:xfrm>
          <a:off x="12185092" y="548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62" name="n_2aveValue債務償還比率">
          <a:extLst>
            <a:ext uri="{FF2B5EF4-FFF2-40B4-BE49-F238E27FC236}">
              <a16:creationId xmlns:a16="http://schemas.microsoft.com/office/drawing/2014/main" id="{CCDCFFAC-4BDB-4BD2-84B8-FF0071CDF23F}"/>
            </a:ext>
          </a:extLst>
        </xdr:cNvPr>
        <xdr:cNvSpPr txBox="1"/>
      </xdr:nvSpPr>
      <xdr:spPr>
        <a:xfrm>
          <a:off x="11527232" y="547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97485</xdr:rowOff>
    </xdr:from>
    <xdr:ext cx="469744" cy="259045"/>
    <xdr:sp macro="" textlink="">
      <xdr:nvSpPr>
        <xdr:cNvPr id="163" name="n_3aveValue債務償還比率">
          <a:extLst>
            <a:ext uri="{FF2B5EF4-FFF2-40B4-BE49-F238E27FC236}">
              <a16:creationId xmlns:a16="http://schemas.microsoft.com/office/drawing/2014/main" id="{14215381-8157-4356-9894-87685CF40112}"/>
            </a:ext>
          </a:extLst>
        </xdr:cNvPr>
        <xdr:cNvSpPr txBox="1"/>
      </xdr:nvSpPr>
      <xdr:spPr>
        <a:xfrm>
          <a:off x="10856672" y="522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100220</xdr:rowOff>
    </xdr:from>
    <xdr:ext cx="469744" cy="259045"/>
    <xdr:sp macro="" textlink="">
      <xdr:nvSpPr>
        <xdr:cNvPr id="164" name="n_4aveValue債務償還比率">
          <a:extLst>
            <a:ext uri="{FF2B5EF4-FFF2-40B4-BE49-F238E27FC236}">
              <a16:creationId xmlns:a16="http://schemas.microsoft.com/office/drawing/2014/main" id="{44F691E9-847D-4F38-817A-4FEB470CA1E9}"/>
            </a:ext>
          </a:extLst>
        </xdr:cNvPr>
        <xdr:cNvSpPr txBox="1"/>
      </xdr:nvSpPr>
      <xdr:spPr>
        <a:xfrm>
          <a:off x="10186112" y="522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10046</xdr:rowOff>
    </xdr:from>
    <xdr:ext cx="469744" cy="259045"/>
    <xdr:sp macro="" textlink="">
      <xdr:nvSpPr>
        <xdr:cNvPr id="165" name="n_1mainValue債務償還比率">
          <a:extLst>
            <a:ext uri="{FF2B5EF4-FFF2-40B4-BE49-F238E27FC236}">
              <a16:creationId xmlns:a16="http://schemas.microsoft.com/office/drawing/2014/main" id="{EA32B7FA-91EF-400C-9AC9-2133A7A704B4}"/>
            </a:ext>
          </a:extLst>
        </xdr:cNvPr>
        <xdr:cNvSpPr txBox="1"/>
      </xdr:nvSpPr>
      <xdr:spPr>
        <a:xfrm>
          <a:off x="12185092" y="513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36601</xdr:rowOff>
    </xdr:from>
    <xdr:ext cx="469744" cy="259045"/>
    <xdr:sp macro="" textlink="">
      <xdr:nvSpPr>
        <xdr:cNvPr id="166" name="n_2mainValue債務償還比率">
          <a:extLst>
            <a:ext uri="{FF2B5EF4-FFF2-40B4-BE49-F238E27FC236}">
              <a16:creationId xmlns:a16="http://schemas.microsoft.com/office/drawing/2014/main" id="{B842985A-F833-4D56-A221-D22C8FCBFD5E}"/>
            </a:ext>
          </a:extLst>
        </xdr:cNvPr>
        <xdr:cNvSpPr txBox="1"/>
      </xdr:nvSpPr>
      <xdr:spPr>
        <a:xfrm>
          <a:off x="11527232" y="516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113754</xdr:rowOff>
    </xdr:from>
    <xdr:ext cx="469744" cy="259045"/>
    <xdr:sp macro="" textlink="">
      <xdr:nvSpPr>
        <xdr:cNvPr id="167" name="n_3mainValue債務償還比率">
          <a:extLst>
            <a:ext uri="{FF2B5EF4-FFF2-40B4-BE49-F238E27FC236}">
              <a16:creationId xmlns:a16="http://schemas.microsoft.com/office/drawing/2014/main" id="{BBBD317F-8778-4F2F-9BA1-ED5ED76CA197}"/>
            </a:ext>
          </a:extLst>
        </xdr:cNvPr>
        <xdr:cNvSpPr txBox="1"/>
      </xdr:nvSpPr>
      <xdr:spPr>
        <a:xfrm>
          <a:off x="10856672" y="557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109796</xdr:rowOff>
    </xdr:from>
    <xdr:ext cx="469744" cy="259045"/>
    <xdr:sp macro="" textlink="">
      <xdr:nvSpPr>
        <xdr:cNvPr id="168" name="n_4mainValue債務償還比率">
          <a:extLst>
            <a:ext uri="{FF2B5EF4-FFF2-40B4-BE49-F238E27FC236}">
              <a16:creationId xmlns:a16="http://schemas.microsoft.com/office/drawing/2014/main" id="{2D9CB281-971E-4E76-B1DA-251FB1F72ACD}"/>
            </a:ext>
          </a:extLst>
        </xdr:cNvPr>
        <xdr:cNvSpPr txBox="1"/>
      </xdr:nvSpPr>
      <xdr:spPr>
        <a:xfrm>
          <a:off x="10186112" y="557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D305AA5F-A6EE-46C9-BFB4-22DE16DF6A1E}"/>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24EFE9D3-7653-4A0A-9D51-BCAB4F796A2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1B9F0E5-0D9E-474F-983C-F177BE04EA5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E4313301-56C8-4222-894D-F2EE611FD9ED}"/>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A9ECC214-61A7-4191-AFA2-B3FDD365132D}"/>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3520456D-B299-45EE-9A9D-BDACF22E40E6}"/>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A45E77-89D4-4614-9D5F-771CEC35A88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C29831-C370-4D79-805B-0115E0368AB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284CA11-2556-4D84-A5EC-B4AE8105218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637B8B-8E6C-4CDD-896F-F3240950C9A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47CA67-0960-40F3-A4FF-C39D46E0D1A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40F954E-8E0D-4BA3-9EBC-4FD1FF91924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E74F0DA-9D5D-4788-A645-0FF1026BD40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3EAF6C5-14A0-4661-A612-67BC75032B0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57A038-388B-4B0B-BEB1-28677C6B11C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0CCCF9-45AD-4CD0-975A-1BF2D66C309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8,038
7,976
992.36
11,759,952
10,854,708
814,076
6,144,436
11,756,215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248EBB-B0F6-4B07-ABEB-5022E58FD2C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C2FC8B9-E0FE-4391-B35F-530ED0CB668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DA2A70-F0D1-4096-9755-9CEC0E72FC0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AAA6F0B-1C50-4CDA-82B2-68560E65E5B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DD8671-F785-43AF-93E1-2D749438952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87A1DB6-7E49-4A7E-8EB2-86D5D879D9A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FF4602-FE02-464D-A128-BB6FCCD88C5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B10A69-D3E6-46E3-A0EA-CDEA5EF1EB8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F6D10C-6DB0-4C31-861D-306A08D9B4B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1F3A5D-F511-45A4-A726-91E192DEF89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14C7A9A-5ACC-4719-90B1-4DC7B37981F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3AC330-0A78-430E-AEE4-773F48114AE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E08665-CC74-4515-B7A0-53239C03237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C0220E-CFC7-4BB5-A495-898B57820A5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09272BF-F9FC-4CA6-AE44-ABFD6D1C219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54F04E-0CA2-41E7-AB3E-F28F9FD1456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E2B206-6FCE-49F7-93C2-B2B8E951ED9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251411-7395-4B8D-B655-972C1D9A750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7E30C9C-EA36-418D-B7A2-D9B1DCD93A3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DE584E-0051-4168-95C0-C3115E66167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112D02-8F96-4CF4-98C9-62DD35B607D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F169C70-DB3F-4BAD-9F88-0EC7415B5B0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6B2B00A-863A-42C5-AACF-8AB59DE457F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811C81C-ABF0-44F5-A5A1-38152D0CD3C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6A9B40-0571-4D0B-9FB8-A630DE640AB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165874-7AE1-4106-B657-8A29A2F0F88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67F4160-57AF-4AB7-A090-C72EF7240EB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A01AD7-82D3-4D37-9A6C-F3E1AC15E70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88320C-6E52-4AE0-9FA7-2DCDB4ABB3F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DD88A28-52EC-4800-A2A6-22AB481CAC3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D73CA5-4769-4C3E-B1A9-34D9F97D945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DBED33D-7C2E-43D6-AEE5-DB42597C88D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92F043F-2B81-4C4D-B7F2-D2905AE92F98}"/>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1A42B07-E84B-4FF4-AD14-4E3568944E8D}"/>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A8FE978-E309-4180-801A-1E38EE2E3F33}"/>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27FB524-DD33-46AF-9251-F5402E7CE2D4}"/>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FB9894A-6934-458C-993B-E28C2013A12A}"/>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B0915A1-CCEB-48E7-85F7-0A9FE658D16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51B0CF5-7593-44D6-954F-E3E3A04ED03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D7E4882-2541-4D17-B16A-06413140318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6A91505-D2F4-42EB-8A69-1D38AA1496EF}"/>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0687F77-8541-4FDA-B01E-D5B6B184628A}"/>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C95A58B-B3F6-4DC8-A416-0F217BF6FE7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98A7162-AEE2-4FC9-8616-A346A479DD3A}"/>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BE382E9-1B8B-42DA-A2A5-C12C4F7D885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BC2C9622-ED4F-44DD-BCF3-1490073F38AB}"/>
            </a:ext>
          </a:extLst>
        </xdr:cNvPr>
        <xdr:cNvCxnSpPr/>
      </xdr:nvCxnSpPr>
      <xdr:spPr>
        <a:xfrm flipV="1">
          <a:off x="4086225" y="556831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631FF403-ECD1-49A8-A656-B31E9E100348}"/>
            </a:ext>
          </a:extLst>
        </xdr:cNvPr>
        <xdr:cNvSpPr txBox="1"/>
      </xdr:nvSpPr>
      <xdr:spPr>
        <a:xfrm>
          <a:off x="4124960"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B5B8F85B-A620-4075-9465-854355A4F176}"/>
            </a:ext>
          </a:extLst>
        </xdr:cNvPr>
        <xdr:cNvCxnSpPr/>
      </xdr:nvCxnSpPr>
      <xdr:spPr>
        <a:xfrm>
          <a:off x="402082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0056F5A3-F28C-4BD2-98E6-2007AD3F7B73}"/>
            </a:ext>
          </a:extLst>
        </xdr:cNvPr>
        <xdr:cNvSpPr txBox="1"/>
      </xdr:nvSpPr>
      <xdr:spPr>
        <a:xfrm>
          <a:off x="4124960"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F2546AB3-E1D9-4F23-8028-3321AD38C2AC}"/>
            </a:ext>
          </a:extLst>
        </xdr:cNvPr>
        <xdr:cNvCxnSpPr/>
      </xdr:nvCxnSpPr>
      <xdr:spPr>
        <a:xfrm>
          <a:off x="4020820" y="556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DFA081FE-97B2-4EC8-8880-37EF89A08BAA}"/>
            </a:ext>
          </a:extLst>
        </xdr:cNvPr>
        <xdr:cNvSpPr txBox="1"/>
      </xdr:nvSpPr>
      <xdr:spPr>
        <a:xfrm>
          <a:off x="412496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39D10DE0-610B-4C11-AE7B-8E1894133EA8}"/>
            </a:ext>
          </a:extLst>
        </xdr:cNvPr>
        <xdr:cNvSpPr/>
      </xdr:nvSpPr>
      <xdr:spPr>
        <a:xfrm>
          <a:off x="40360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E831434F-5CA5-4B8F-A79C-65C2E9CE49B8}"/>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95CC7AFF-0D7F-4653-94A8-6D3FBB6380D4}"/>
            </a:ext>
          </a:extLst>
        </xdr:cNvPr>
        <xdr:cNvSpPr/>
      </xdr:nvSpPr>
      <xdr:spPr>
        <a:xfrm>
          <a:off x="25146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71EAD316-4F51-482B-A65D-19A79FEDB84A}"/>
            </a:ext>
          </a:extLst>
        </xdr:cNvPr>
        <xdr:cNvSpPr/>
      </xdr:nvSpPr>
      <xdr:spPr>
        <a:xfrm>
          <a:off x="17399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311AAB1F-628A-4ECD-A6F5-7235D61B2BA6}"/>
            </a:ext>
          </a:extLst>
        </xdr:cNvPr>
        <xdr:cNvSpPr/>
      </xdr:nvSpPr>
      <xdr:spPr>
        <a:xfrm>
          <a:off x="965200" y="6344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44BFF94-5AD0-4FAE-9A9C-43B45443122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B6D02A5-A2FF-43AB-A1D6-914DA96CBE6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211F2E-7D28-4A29-A832-374CCA65AB4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F0A3314-4CE1-467F-A0A2-576128333F7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C44CD23-4EE2-4827-9CA4-A0D76705A54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23495</xdr:rowOff>
    </xdr:from>
    <xdr:to>
      <xdr:col>24</xdr:col>
      <xdr:colOff>114300</xdr:colOff>
      <xdr:row>39</xdr:row>
      <xdr:rowOff>125095</xdr:rowOff>
    </xdr:to>
    <xdr:sp macro="" textlink="">
      <xdr:nvSpPr>
        <xdr:cNvPr id="73" name="楕円 72">
          <a:extLst>
            <a:ext uri="{FF2B5EF4-FFF2-40B4-BE49-F238E27FC236}">
              <a16:creationId xmlns:a16="http://schemas.microsoft.com/office/drawing/2014/main" id="{4BEF4A7F-EA42-484B-92C4-9D0B5044A836}"/>
            </a:ext>
          </a:extLst>
        </xdr:cNvPr>
        <xdr:cNvSpPr/>
      </xdr:nvSpPr>
      <xdr:spPr>
        <a:xfrm>
          <a:off x="403606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1922</xdr:rowOff>
    </xdr:from>
    <xdr:ext cx="405111" cy="259045"/>
    <xdr:sp macro="" textlink="">
      <xdr:nvSpPr>
        <xdr:cNvPr id="74" name="【道路】&#10;有形固定資産減価償却率該当値テキスト">
          <a:extLst>
            <a:ext uri="{FF2B5EF4-FFF2-40B4-BE49-F238E27FC236}">
              <a16:creationId xmlns:a16="http://schemas.microsoft.com/office/drawing/2014/main" id="{35D31143-676C-41C4-8122-E4997503FC36}"/>
            </a:ext>
          </a:extLst>
        </xdr:cNvPr>
        <xdr:cNvSpPr txBox="1"/>
      </xdr:nvSpPr>
      <xdr:spPr>
        <a:xfrm>
          <a:off x="412496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xdr:rowOff>
    </xdr:from>
    <xdr:to>
      <xdr:col>20</xdr:col>
      <xdr:colOff>38100</xdr:colOff>
      <xdr:row>39</xdr:row>
      <xdr:rowOff>104140</xdr:rowOff>
    </xdr:to>
    <xdr:sp macro="" textlink="">
      <xdr:nvSpPr>
        <xdr:cNvPr id="75" name="楕円 74">
          <a:extLst>
            <a:ext uri="{FF2B5EF4-FFF2-40B4-BE49-F238E27FC236}">
              <a16:creationId xmlns:a16="http://schemas.microsoft.com/office/drawing/2014/main" id="{FCB4CF6A-51D8-4DE9-AA2B-CC7387D241B3}"/>
            </a:ext>
          </a:extLst>
        </xdr:cNvPr>
        <xdr:cNvSpPr/>
      </xdr:nvSpPr>
      <xdr:spPr>
        <a:xfrm>
          <a:off x="3312160" y="6540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53340</xdr:rowOff>
    </xdr:from>
    <xdr:to>
      <xdr:col>24</xdr:col>
      <xdr:colOff>63500</xdr:colOff>
      <xdr:row>39</xdr:row>
      <xdr:rowOff>74295</xdr:rowOff>
    </xdr:to>
    <xdr:cxnSp macro="">
      <xdr:nvCxnSpPr>
        <xdr:cNvPr id="76" name="直線コネクタ 75">
          <a:extLst>
            <a:ext uri="{FF2B5EF4-FFF2-40B4-BE49-F238E27FC236}">
              <a16:creationId xmlns:a16="http://schemas.microsoft.com/office/drawing/2014/main" id="{26C418C8-93AB-4DDC-BEFE-FADC75071B27}"/>
            </a:ext>
          </a:extLst>
        </xdr:cNvPr>
        <xdr:cNvCxnSpPr/>
      </xdr:nvCxnSpPr>
      <xdr:spPr>
        <a:xfrm>
          <a:off x="3355340" y="6591300"/>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147320</xdr:rowOff>
    </xdr:from>
    <xdr:to>
      <xdr:col>15</xdr:col>
      <xdr:colOff>101600</xdr:colOff>
      <xdr:row>39</xdr:row>
      <xdr:rowOff>77470</xdr:rowOff>
    </xdr:to>
    <xdr:sp macro="" textlink="">
      <xdr:nvSpPr>
        <xdr:cNvPr id="77" name="楕円 76">
          <a:extLst>
            <a:ext uri="{FF2B5EF4-FFF2-40B4-BE49-F238E27FC236}">
              <a16:creationId xmlns:a16="http://schemas.microsoft.com/office/drawing/2014/main" id="{B820EE77-4353-4250-B092-9E2310144304}"/>
            </a:ext>
          </a:extLst>
        </xdr:cNvPr>
        <xdr:cNvSpPr/>
      </xdr:nvSpPr>
      <xdr:spPr>
        <a:xfrm>
          <a:off x="2514600" y="651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26670</xdr:rowOff>
    </xdr:from>
    <xdr:to>
      <xdr:col>19</xdr:col>
      <xdr:colOff>177800</xdr:colOff>
      <xdr:row>39</xdr:row>
      <xdr:rowOff>53340</xdr:rowOff>
    </xdr:to>
    <xdr:cxnSp macro="">
      <xdr:nvCxnSpPr>
        <xdr:cNvPr id="78" name="直線コネクタ 77">
          <a:extLst>
            <a:ext uri="{FF2B5EF4-FFF2-40B4-BE49-F238E27FC236}">
              <a16:creationId xmlns:a16="http://schemas.microsoft.com/office/drawing/2014/main" id="{BDCD5F17-8586-4869-B2DA-20BB9E36D598}"/>
            </a:ext>
          </a:extLst>
        </xdr:cNvPr>
        <xdr:cNvCxnSpPr/>
      </xdr:nvCxnSpPr>
      <xdr:spPr>
        <a:xfrm>
          <a:off x="2565400" y="656463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126365</xdr:rowOff>
    </xdr:from>
    <xdr:to>
      <xdr:col>10</xdr:col>
      <xdr:colOff>165100</xdr:colOff>
      <xdr:row>39</xdr:row>
      <xdr:rowOff>56515</xdr:rowOff>
    </xdr:to>
    <xdr:sp macro="" textlink="">
      <xdr:nvSpPr>
        <xdr:cNvPr id="79" name="楕円 78">
          <a:extLst>
            <a:ext uri="{FF2B5EF4-FFF2-40B4-BE49-F238E27FC236}">
              <a16:creationId xmlns:a16="http://schemas.microsoft.com/office/drawing/2014/main" id="{5AA70C62-F340-45A5-BC88-F0DC638A2F84}"/>
            </a:ext>
          </a:extLst>
        </xdr:cNvPr>
        <xdr:cNvSpPr/>
      </xdr:nvSpPr>
      <xdr:spPr>
        <a:xfrm>
          <a:off x="1739900" y="649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5715</xdr:rowOff>
    </xdr:from>
    <xdr:to>
      <xdr:col>15</xdr:col>
      <xdr:colOff>50800</xdr:colOff>
      <xdr:row>39</xdr:row>
      <xdr:rowOff>26670</xdr:rowOff>
    </xdr:to>
    <xdr:cxnSp macro="">
      <xdr:nvCxnSpPr>
        <xdr:cNvPr id="80" name="直線コネクタ 79">
          <a:extLst>
            <a:ext uri="{FF2B5EF4-FFF2-40B4-BE49-F238E27FC236}">
              <a16:creationId xmlns:a16="http://schemas.microsoft.com/office/drawing/2014/main" id="{C340C99A-C095-4664-A4D1-1875278E24FB}"/>
            </a:ext>
          </a:extLst>
        </xdr:cNvPr>
        <xdr:cNvCxnSpPr/>
      </xdr:nvCxnSpPr>
      <xdr:spPr>
        <a:xfrm>
          <a:off x="1790700" y="654367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95885</xdr:rowOff>
    </xdr:from>
    <xdr:to>
      <xdr:col>6</xdr:col>
      <xdr:colOff>38100</xdr:colOff>
      <xdr:row>39</xdr:row>
      <xdr:rowOff>26035</xdr:rowOff>
    </xdr:to>
    <xdr:sp macro="" textlink="">
      <xdr:nvSpPr>
        <xdr:cNvPr id="81" name="楕円 80">
          <a:extLst>
            <a:ext uri="{FF2B5EF4-FFF2-40B4-BE49-F238E27FC236}">
              <a16:creationId xmlns:a16="http://schemas.microsoft.com/office/drawing/2014/main" id="{57421B15-EB6C-4239-90B4-187A55D878D6}"/>
            </a:ext>
          </a:extLst>
        </xdr:cNvPr>
        <xdr:cNvSpPr/>
      </xdr:nvSpPr>
      <xdr:spPr>
        <a:xfrm>
          <a:off x="965200" y="6466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146685</xdr:rowOff>
    </xdr:from>
    <xdr:to>
      <xdr:col>10</xdr:col>
      <xdr:colOff>114300</xdr:colOff>
      <xdr:row>39</xdr:row>
      <xdr:rowOff>5715</xdr:rowOff>
    </xdr:to>
    <xdr:cxnSp macro="">
      <xdr:nvCxnSpPr>
        <xdr:cNvPr id="82" name="直線コネクタ 81">
          <a:extLst>
            <a:ext uri="{FF2B5EF4-FFF2-40B4-BE49-F238E27FC236}">
              <a16:creationId xmlns:a16="http://schemas.microsoft.com/office/drawing/2014/main" id="{9B498B4D-D362-4FD7-A166-93B63D19D0F9}"/>
            </a:ext>
          </a:extLst>
        </xdr:cNvPr>
        <xdr:cNvCxnSpPr/>
      </xdr:nvCxnSpPr>
      <xdr:spPr>
        <a:xfrm>
          <a:off x="1008380" y="651700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4A32C233-791C-418D-986B-A62AD2BE7C7D}"/>
            </a:ext>
          </a:extLst>
        </xdr:cNvPr>
        <xdr:cNvSpPr txBox="1"/>
      </xdr:nvSpPr>
      <xdr:spPr>
        <a:xfrm>
          <a:off x="317056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AB6080E9-95DE-4B32-98AA-6BF5FD5ECB98}"/>
            </a:ext>
          </a:extLst>
        </xdr:cNvPr>
        <xdr:cNvSpPr txBox="1"/>
      </xdr:nvSpPr>
      <xdr:spPr>
        <a:xfrm>
          <a:off x="238570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A5AC6C60-5DEA-4158-939D-6B644D8DFA98}"/>
            </a:ext>
          </a:extLst>
        </xdr:cNvPr>
        <xdr:cNvSpPr txBox="1"/>
      </xdr:nvSpPr>
      <xdr:spPr>
        <a:xfrm>
          <a:off x="161100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3D3C9730-63F0-43B2-9B56-3487A372B01E}"/>
            </a:ext>
          </a:extLst>
        </xdr:cNvPr>
        <xdr:cNvSpPr txBox="1"/>
      </xdr:nvSpPr>
      <xdr:spPr>
        <a:xfrm>
          <a:off x="83630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95267</xdr:rowOff>
    </xdr:from>
    <xdr:ext cx="405111" cy="259045"/>
    <xdr:sp macro="" textlink="">
      <xdr:nvSpPr>
        <xdr:cNvPr id="87" name="n_1mainValue【道路】&#10;有形固定資産減価償却率">
          <a:extLst>
            <a:ext uri="{FF2B5EF4-FFF2-40B4-BE49-F238E27FC236}">
              <a16:creationId xmlns:a16="http://schemas.microsoft.com/office/drawing/2014/main" id="{EB96DEC3-A920-4990-96A1-EF6B36542C18}"/>
            </a:ext>
          </a:extLst>
        </xdr:cNvPr>
        <xdr:cNvSpPr txBox="1"/>
      </xdr:nvSpPr>
      <xdr:spPr>
        <a:xfrm>
          <a:off x="317056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68597</xdr:rowOff>
    </xdr:from>
    <xdr:ext cx="405111" cy="259045"/>
    <xdr:sp macro="" textlink="">
      <xdr:nvSpPr>
        <xdr:cNvPr id="88" name="n_2mainValue【道路】&#10;有形固定資産減価償却率">
          <a:extLst>
            <a:ext uri="{FF2B5EF4-FFF2-40B4-BE49-F238E27FC236}">
              <a16:creationId xmlns:a16="http://schemas.microsoft.com/office/drawing/2014/main" id="{042698A8-EF43-475A-8F8E-0E2FAC89963C}"/>
            </a:ext>
          </a:extLst>
        </xdr:cNvPr>
        <xdr:cNvSpPr txBox="1"/>
      </xdr:nvSpPr>
      <xdr:spPr>
        <a:xfrm>
          <a:off x="238570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47642</xdr:rowOff>
    </xdr:from>
    <xdr:ext cx="405111" cy="259045"/>
    <xdr:sp macro="" textlink="">
      <xdr:nvSpPr>
        <xdr:cNvPr id="89" name="n_3mainValue【道路】&#10;有形固定資産減価償却率">
          <a:extLst>
            <a:ext uri="{FF2B5EF4-FFF2-40B4-BE49-F238E27FC236}">
              <a16:creationId xmlns:a16="http://schemas.microsoft.com/office/drawing/2014/main" id="{9F3FEB32-54B9-445E-B30A-07C1D197F7B9}"/>
            </a:ext>
          </a:extLst>
        </xdr:cNvPr>
        <xdr:cNvSpPr txBox="1"/>
      </xdr:nvSpPr>
      <xdr:spPr>
        <a:xfrm>
          <a:off x="161100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17162</xdr:rowOff>
    </xdr:from>
    <xdr:ext cx="405111" cy="259045"/>
    <xdr:sp macro="" textlink="">
      <xdr:nvSpPr>
        <xdr:cNvPr id="90" name="n_4mainValue【道路】&#10;有形固定資産減価償却率">
          <a:extLst>
            <a:ext uri="{FF2B5EF4-FFF2-40B4-BE49-F238E27FC236}">
              <a16:creationId xmlns:a16="http://schemas.microsoft.com/office/drawing/2014/main" id="{FD209902-5E80-44C4-86E3-3A20E93A2CA2}"/>
            </a:ext>
          </a:extLst>
        </xdr:cNvPr>
        <xdr:cNvSpPr txBox="1"/>
      </xdr:nvSpPr>
      <xdr:spPr>
        <a:xfrm>
          <a:off x="83630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E1F3BA4-EDD3-4079-8C81-80ADDE7A509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33796AA-2FAA-45A2-9944-E83135D3342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05A2DC5-0287-40F9-868F-689CF0C77AA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F39F250-52B8-4234-9C51-45DCBF10D24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CDCB392-8A78-4537-BF64-77B0DFF9BBF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86D2637-7F53-4BB8-BD4F-6BFCB6799AD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E77000C-17E0-4279-A663-5421181A31D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206A010-CE2C-4CA2-A5BD-D271511ECF3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9236B8F-DB7F-410E-84C9-845E41B097D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46013F9-CADA-4588-9CBD-4F25E97DA52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5985FAE0-78AB-4BB8-9610-AAE5E61060B4}"/>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7AF78655-8858-4065-A17A-1003D7A83089}"/>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E01924FA-317D-4D2F-84C7-3ABBC56D2A1A}"/>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1E1FA9B1-A254-4524-8029-284577E11D13}"/>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5FA5B07-5188-4553-A8F2-08F8F22C4F62}"/>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C31549AE-BC4C-425C-956B-BBF7B2DFA1CA}"/>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A91E68DE-FC64-452D-AC64-11FA48BC170D}"/>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56D3D8AB-2741-41A6-A248-A009F233B124}"/>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30F301A-1FDA-4229-9D6F-178FCF5FBBE9}"/>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E110107F-ADF4-4776-A1BA-3915A7193FFC}"/>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FD75209-982A-4B27-8853-183FDD07E9A5}"/>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84CEB584-A084-434A-B5BF-8EAEE4E676DA}"/>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85D15577-3F03-4D46-BEAB-664CC8AF8FB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A4F65A2B-0027-48C3-A1F4-0A1456782179}"/>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6C1808F6-2F50-4F73-A471-67E561C0E6D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40648549-1C26-43A3-A487-B78ABBBEB9F8}"/>
            </a:ext>
          </a:extLst>
        </xdr:cNvPr>
        <xdr:cNvCxnSpPr/>
      </xdr:nvCxnSpPr>
      <xdr:spPr>
        <a:xfrm flipV="1">
          <a:off x="9219565" y="5625694"/>
          <a:ext cx="0" cy="139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C58EE9D1-9431-4C48-A20E-192813296555}"/>
            </a:ext>
          </a:extLst>
        </xdr:cNvPr>
        <xdr:cNvSpPr txBox="1"/>
      </xdr:nvSpPr>
      <xdr:spPr>
        <a:xfrm>
          <a:off x="9258300" y="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95B64750-D57E-4F9F-A15C-82CB83AB139C}"/>
            </a:ext>
          </a:extLst>
        </xdr:cNvPr>
        <xdr:cNvCxnSpPr/>
      </xdr:nvCxnSpPr>
      <xdr:spPr>
        <a:xfrm>
          <a:off x="9154160" y="701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8EDEF4D8-CDE9-4A40-86D4-CC4D6194852D}"/>
            </a:ext>
          </a:extLst>
        </xdr:cNvPr>
        <xdr:cNvSpPr txBox="1"/>
      </xdr:nvSpPr>
      <xdr:spPr>
        <a:xfrm>
          <a:off x="9258300" y="54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5609A3EC-16C7-434B-81A7-75F27D5A48E0}"/>
            </a:ext>
          </a:extLst>
        </xdr:cNvPr>
        <xdr:cNvCxnSpPr/>
      </xdr:nvCxnSpPr>
      <xdr:spPr>
        <a:xfrm>
          <a:off x="9154160" y="5625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F165542E-B762-4310-B295-536E6670D5DC}"/>
            </a:ext>
          </a:extLst>
        </xdr:cNvPr>
        <xdr:cNvSpPr txBox="1"/>
      </xdr:nvSpPr>
      <xdr:spPr>
        <a:xfrm>
          <a:off x="9258300" y="6491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80A36C67-6E07-4387-8299-CE2EC161CFC4}"/>
            </a:ext>
          </a:extLst>
        </xdr:cNvPr>
        <xdr:cNvSpPr/>
      </xdr:nvSpPr>
      <xdr:spPr>
        <a:xfrm>
          <a:off x="9192260" y="6512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6B9D2021-95EA-42B8-82F9-7C60EE3315B8}"/>
            </a:ext>
          </a:extLst>
        </xdr:cNvPr>
        <xdr:cNvSpPr/>
      </xdr:nvSpPr>
      <xdr:spPr>
        <a:xfrm>
          <a:off x="8445500" y="651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8C0B98BC-E290-4E73-8480-203A404DDED4}"/>
            </a:ext>
          </a:extLst>
        </xdr:cNvPr>
        <xdr:cNvSpPr/>
      </xdr:nvSpPr>
      <xdr:spPr>
        <a:xfrm>
          <a:off x="7670800" y="653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142819</xdr:rowOff>
    </xdr:from>
    <xdr:to>
      <xdr:col>41</xdr:col>
      <xdr:colOff>101600</xdr:colOff>
      <xdr:row>37</xdr:row>
      <xdr:rowOff>72969</xdr:rowOff>
    </xdr:to>
    <xdr:sp macro="" textlink="">
      <xdr:nvSpPr>
        <xdr:cNvPr id="125" name="フローチャート: 判断 124">
          <a:extLst>
            <a:ext uri="{FF2B5EF4-FFF2-40B4-BE49-F238E27FC236}">
              <a16:creationId xmlns:a16="http://schemas.microsoft.com/office/drawing/2014/main" id="{4968B8AC-CF55-4F90-8EA6-5DACAE7EEF06}"/>
            </a:ext>
          </a:extLst>
        </xdr:cNvPr>
        <xdr:cNvSpPr/>
      </xdr:nvSpPr>
      <xdr:spPr>
        <a:xfrm>
          <a:off x="6873240" y="6177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68671</xdr:rowOff>
    </xdr:from>
    <xdr:to>
      <xdr:col>36</xdr:col>
      <xdr:colOff>165100</xdr:colOff>
      <xdr:row>36</xdr:row>
      <xdr:rowOff>170271</xdr:rowOff>
    </xdr:to>
    <xdr:sp macro="" textlink="">
      <xdr:nvSpPr>
        <xdr:cNvPr id="126" name="フローチャート: 判断 125">
          <a:extLst>
            <a:ext uri="{FF2B5EF4-FFF2-40B4-BE49-F238E27FC236}">
              <a16:creationId xmlns:a16="http://schemas.microsoft.com/office/drawing/2014/main" id="{B42CB1A8-2EAD-4C83-8517-BB641251BE10}"/>
            </a:ext>
          </a:extLst>
        </xdr:cNvPr>
        <xdr:cNvSpPr/>
      </xdr:nvSpPr>
      <xdr:spPr>
        <a:xfrm>
          <a:off x="6098540" y="610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0EAD45C-CFAA-4EE9-B8BC-A229AA8A2A5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2090B8-E0CE-407B-8D09-CB5D0E39C17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04F32D9-BBB9-4ABC-9A0C-9B4B90E7FBD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85E03E2-5EDB-4B94-8C80-589EC06E051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B41B67C-7FAF-4313-AD7B-2CC8A8965C8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116056</xdr:rowOff>
    </xdr:from>
    <xdr:to>
      <xdr:col>55</xdr:col>
      <xdr:colOff>50800</xdr:colOff>
      <xdr:row>35</xdr:row>
      <xdr:rowOff>46206</xdr:rowOff>
    </xdr:to>
    <xdr:sp macro="" textlink="">
      <xdr:nvSpPr>
        <xdr:cNvPr id="132" name="楕円 131">
          <a:extLst>
            <a:ext uri="{FF2B5EF4-FFF2-40B4-BE49-F238E27FC236}">
              <a16:creationId xmlns:a16="http://schemas.microsoft.com/office/drawing/2014/main" id="{4D86E71E-BCFE-4FD7-98B8-6FAFD036B4C1}"/>
            </a:ext>
          </a:extLst>
        </xdr:cNvPr>
        <xdr:cNvSpPr/>
      </xdr:nvSpPr>
      <xdr:spPr>
        <a:xfrm>
          <a:off x="9192260" y="58158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138933</xdr:rowOff>
    </xdr:from>
    <xdr:ext cx="534377" cy="259045"/>
    <xdr:sp macro="" textlink="">
      <xdr:nvSpPr>
        <xdr:cNvPr id="133" name="【道路】&#10;一人当たり延長該当値テキスト">
          <a:extLst>
            <a:ext uri="{FF2B5EF4-FFF2-40B4-BE49-F238E27FC236}">
              <a16:creationId xmlns:a16="http://schemas.microsoft.com/office/drawing/2014/main" id="{F9F22F25-CA50-411E-8025-BA77286828D0}"/>
            </a:ext>
          </a:extLst>
        </xdr:cNvPr>
        <xdr:cNvSpPr txBox="1"/>
      </xdr:nvSpPr>
      <xdr:spPr>
        <a:xfrm>
          <a:off x="9258300" y="56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158315</xdr:rowOff>
    </xdr:from>
    <xdr:to>
      <xdr:col>50</xdr:col>
      <xdr:colOff>165100</xdr:colOff>
      <xdr:row>35</xdr:row>
      <xdr:rowOff>88465</xdr:rowOff>
    </xdr:to>
    <xdr:sp macro="" textlink="">
      <xdr:nvSpPr>
        <xdr:cNvPr id="134" name="楕円 133">
          <a:extLst>
            <a:ext uri="{FF2B5EF4-FFF2-40B4-BE49-F238E27FC236}">
              <a16:creationId xmlns:a16="http://schemas.microsoft.com/office/drawing/2014/main" id="{C57DD60B-D9D1-4923-90DA-DF0643454FD8}"/>
            </a:ext>
          </a:extLst>
        </xdr:cNvPr>
        <xdr:cNvSpPr/>
      </xdr:nvSpPr>
      <xdr:spPr>
        <a:xfrm>
          <a:off x="8445500" y="5858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166856</xdr:rowOff>
    </xdr:from>
    <xdr:to>
      <xdr:col>55</xdr:col>
      <xdr:colOff>0</xdr:colOff>
      <xdr:row>35</xdr:row>
      <xdr:rowOff>37665</xdr:rowOff>
    </xdr:to>
    <xdr:cxnSp macro="">
      <xdr:nvCxnSpPr>
        <xdr:cNvPr id="135" name="直線コネクタ 134">
          <a:extLst>
            <a:ext uri="{FF2B5EF4-FFF2-40B4-BE49-F238E27FC236}">
              <a16:creationId xmlns:a16="http://schemas.microsoft.com/office/drawing/2014/main" id="{BC34BD67-DE83-4B6B-B26A-BB6CACD66BB8}"/>
            </a:ext>
          </a:extLst>
        </xdr:cNvPr>
        <xdr:cNvCxnSpPr/>
      </xdr:nvCxnSpPr>
      <xdr:spPr>
        <a:xfrm flipV="1">
          <a:off x="8496300" y="5866616"/>
          <a:ext cx="723900" cy="3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29792</xdr:rowOff>
    </xdr:from>
    <xdr:to>
      <xdr:col>46</xdr:col>
      <xdr:colOff>38100</xdr:colOff>
      <xdr:row>35</xdr:row>
      <xdr:rowOff>131392</xdr:rowOff>
    </xdr:to>
    <xdr:sp macro="" textlink="">
      <xdr:nvSpPr>
        <xdr:cNvPr id="136" name="楕円 135">
          <a:extLst>
            <a:ext uri="{FF2B5EF4-FFF2-40B4-BE49-F238E27FC236}">
              <a16:creationId xmlns:a16="http://schemas.microsoft.com/office/drawing/2014/main" id="{BEE791ED-D234-4200-A19A-EBBEC2A0582D}"/>
            </a:ext>
          </a:extLst>
        </xdr:cNvPr>
        <xdr:cNvSpPr/>
      </xdr:nvSpPr>
      <xdr:spPr>
        <a:xfrm>
          <a:off x="7670800" y="58971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37665</xdr:rowOff>
    </xdr:from>
    <xdr:to>
      <xdr:col>50</xdr:col>
      <xdr:colOff>114300</xdr:colOff>
      <xdr:row>35</xdr:row>
      <xdr:rowOff>80592</xdr:rowOff>
    </xdr:to>
    <xdr:cxnSp macro="">
      <xdr:nvCxnSpPr>
        <xdr:cNvPr id="137" name="直線コネクタ 136">
          <a:extLst>
            <a:ext uri="{FF2B5EF4-FFF2-40B4-BE49-F238E27FC236}">
              <a16:creationId xmlns:a16="http://schemas.microsoft.com/office/drawing/2014/main" id="{8409BBF2-9A37-4F63-A31F-704F86D3D8DB}"/>
            </a:ext>
          </a:extLst>
        </xdr:cNvPr>
        <xdr:cNvCxnSpPr/>
      </xdr:nvCxnSpPr>
      <xdr:spPr>
        <a:xfrm flipV="1">
          <a:off x="7713980" y="5905065"/>
          <a:ext cx="782320" cy="4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68507</xdr:rowOff>
    </xdr:from>
    <xdr:to>
      <xdr:col>41</xdr:col>
      <xdr:colOff>101600</xdr:colOff>
      <xdr:row>35</xdr:row>
      <xdr:rowOff>170107</xdr:rowOff>
    </xdr:to>
    <xdr:sp macro="" textlink="">
      <xdr:nvSpPr>
        <xdr:cNvPr id="138" name="楕円 137">
          <a:extLst>
            <a:ext uri="{FF2B5EF4-FFF2-40B4-BE49-F238E27FC236}">
              <a16:creationId xmlns:a16="http://schemas.microsoft.com/office/drawing/2014/main" id="{ABE2468C-1746-4319-BCD4-C6B49F1E9DC5}"/>
            </a:ext>
          </a:extLst>
        </xdr:cNvPr>
        <xdr:cNvSpPr/>
      </xdr:nvSpPr>
      <xdr:spPr>
        <a:xfrm>
          <a:off x="6873240" y="59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80592</xdr:rowOff>
    </xdr:from>
    <xdr:to>
      <xdr:col>45</xdr:col>
      <xdr:colOff>177800</xdr:colOff>
      <xdr:row>35</xdr:row>
      <xdr:rowOff>119307</xdr:rowOff>
    </xdr:to>
    <xdr:cxnSp macro="">
      <xdr:nvCxnSpPr>
        <xdr:cNvPr id="139" name="直線コネクタ 138">
          <a:extLst>
            <a:ext uri="{FF2B5EF4-FFF2-40B4-BE49-F238E27FC236}">
              <a16:creationId xmlns:a16="http://schemas.microsoft.com/office/drawing/2014/main" id="{F614AD47-E72A-4338-AC34-83E8064FF196}"/>
            </a:ext>
          </a:extLst>
        </xdr:cNvPr>
        <xdr:cNvCxnSpPr/>
      </xdr:nvCxnSpPr>
      <xdr:spPr>
        <a:xfrm flipV="1">
          <a:off x="6924040" y="5947992"/>
          <a:ext cx="789940" cy="3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106978</xdr:rowOff>
    </xdr:from>
    <xdr:to>
      <xdr:col>36</xdr:col>
      <xdr:colOff>165100</xdr:colOff>
      <xdr:row>36</xdr:row>
      <xdr:rowOff>37128</xdr:rowOff>
    </xdr:to>
    <xdr:sp macro="" textlink="">
      <xdr:nvSpPr>
        <xdr:cNvPr id="140" name="楕円 139">
          <a:extLst>
            <a:ext uri="{FF2B5EF4-FFF2-40B4-BE49-F238E27FC236}">
              <a16:creationId xmlns:a16="http://schemas.microsoft.com/office/drawing/2014/main" id="{3075BDDD-97D8-4B90-89BD-DD3F8F776BE3}"/>
            </a:ext>
          </a:extLst>
        </xdr:cNvPr>
        <xdr:cNvSpPr/>
      </xdr:nvSpPr>
      <xdr:spPr>
        <a:xfrm>
          <a:off x="6098540" y="5974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119307</xdr:rowOff>
    </xdr:from>
    <xdr:to>
      <xdr:col>41</xdr:col>
      <xdr:colOff>50800</xdr:colOff>
      <xdr:row>35</xdr:row>
      <xdr:rowOff>157778</xdr:rowOff>
    </xdr:to>
    <xdr:cxnSp macro="">
      <xdr:nvCxnSpPr>
        <xdr:cNvPr id="141" name="直線コネクタ 140">
          <a:extLst>
            <a:ext uri="{FF2B5EF4-FFF2-40B4-BE49-F238E27FC236}">
              <a16:creationId xmlns:a16="http://schemas.microsoft.com/office/drawing/2014/main" id="{28D25C48-8CA2-4158-A40B-85D372508DA2}"/>
            </a:ext>
          </a:extLst>
        </xdr:cNvPr>
        <xdr:cNvCxnSpPr/>
      </xdr:nvCxnSpPr>
      <xdr:spPr>
        <a:xfrm flipV="1">
          <a:off x="6149340" y="5986707"/>
          <a:ext cx="774700" cy="3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46FB81B8-712C-478C-911B-C3DAE8F496F5}"/>
            </a:ext>
          </a:extLst>
        </xdr:cNvPr>
        <xdr:cNvSpPr txBox="1"/>
      </xdr:nvSpPr>
      <xdr:spPr>
        <a:xfrm>
          <a:off x="8239271" y="66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56DA0301-574E-43A0-AD7E-A39E42BC0327}"/>
            </a:ext>
          </a:extLst>
        </xdr:cNvPr>
        <xdr:cNvSpPr txBox="1"/>
      </xdr:nvSpPr>
      <xdr:spPr>
        <a:xfrm>
          <a:off x="7477271" y="66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64096</xdr:rowOff>
    </xdr:from>
    <xdr:ext cx="534377" cy="259045"/>
    <xdr:sp macro="" textlink="">
      <xdr:nvSpPr>
        <xdr:cNvPr id="144" name="n_3aveValue【道路】&#10;一人当たり延長">
          <a:extLst>
            <a:ext uri="{FF2B5EF4-FFF2-40B4-BE49-F238E27FC236}">
              <a16:creationId xmlns:a16="http://schemas.microsoft.com/office/drawing/2014/main" id="{34F51A5A-263F-4363-8C7A-3DCBE79DDE54}"/>
            </a:ext>
          </a:extLst>
        </xdr:cNvPr>
        <xdr:cNvSpPr txBox="1"/>
      </xdr:nvSpPr>
      <xdr:spPr>
        <a:xfrm>
          <a:off x="670257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161398</xdr:rowOff>
    </xdr:from>
    <xdr:ext cx="534377" cy="259045"/>
    <xdr:sp macro="" textlink="">
      <xdr:nvSpPr>
        <xdr:cNvPr id="145" name="n_4aveValue【道路】&#10;一人当たり延長">
          <a:extLst>
            <a:ext uri="{FF2B5EF4-FFF2-40B4-BE49-F238E27FC236}">
              <a16:creationId xmlns:a16="http://schemas.microsoft.com/office/drawing/2014/main" id="{FF669771-7C7C-42EF-B0BE-9580E8939775}"/>
            </a:ext>
          </a:extLst>
        </xdr:cNvPr>
        <xdr:cNvSpPr txBox="1"/>
      </xdr:nvSpPr>
      <xdr:spPr>
        <a:xfrm>
          <a:off x="5905011" y="619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104992</xdr:rowOff>
    </xdr:from>
    <xdr:ext cx="534377" cy="259045"/>
    <xdr:sp macro="" textlink="">
      <xdr:nvSpPr>
        <xdr:cNvPr id="146" name="n_1mainValue【道路】&#10;一人当たり延長">
          <a:extLst>
            <a:ext uri="{FF2B5EF4-FFF2-40B4-BE49-F238E27FC236}">
              <a16:creationId xmlns:a16="http://schemas.microsoft.com/office/drawing/2014/main" id="{0EB9E09B-21AF-414F-B6BE-74441AEF5285}"/>
            </a:ext>
          </a:extLst>
        </xdr:cNvPr>
        <xdr:cNvSpPr txBox="1"/>
      </xdr:nvSpPr>
      <xdr:spPr>
        <a:xfrm>
          <a:off x="8239271" y="56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147919</xdr:rowOff>
    </xdr:from>
    <xdr:ext cx="534377" cy="259045"/>
    <xdr:sp macro="" textlink="">
      <xdr:nvSpPr>
        <xdr:cNvPr id="147" name="n_2mainValue【道路】&#10;一人当たり延長">
          <a:extLst>
            <a:ext uri="{FF2B5EF4-FFF2-40B4-BE49-F238E27FC236}">
              <a16:creationId xmlns:a16="http://schemas.microsoft.com/office/drawing/2014/main" id="{0DE73BAE-1713-4209-BDE2-5861B94EA464}"/>
            </a:ext>
          </a:extLst>
        </xdr:cNvPr>
        <xdr:cNvSpPr txBox="1"/>
      </xdr:nvSpPr>
      <xdr:spPr>
        <a:xfrm>
          <a:off x="7477271" y="568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15184</xdr:rowOff>
    </xdr:from>
    <xdr:ext cx="534377" cy="259045"/>
    <xdr:sp macro="" textlink="">
      <xdr:nvSpPr>
        <xdr:cNvPr id="148" name="n_3mainValue【道路】&#10;一人当たり延長">
          <a:extLst>
            <a:ext uri="{FF2B5EF4-FFF2-40B4-BE49-F238E27FC236}">
              <a16:creationId xmlns:a16="http://schemas.microsoft.com/office/drawing/2014/main" id="{981419A2-577E-48EF-B6F8-9A6290193F12}"/>
            </a:ext>
          </a:extLst>
        </xdr:cNvPr>
        <xdr:cNvSpPr txBox="1"/>
      </xdr:nvSpPr>
      <xdr:spPr>
        <a:xfrm>
          <a:off x="6702571" y="57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53655</xdr:rowOff>
    </xdr:from>
    <xdr:ext cx="534377" cy="259045"/>
    <xdr:sp macro="" textlink="">
      <xdr:nvSpPr>
        <xdr:cNvPr id="149" name="n_4mainValue【道路】&#10;一人当たり延長">
          <a:extLst>
            <a:ext uri="{FF2B5EF4-FFF2-40B4-BE49-F238E27FC236}">
              <a16:creationId xmlns:a16="http://schemas.microsoft.com/office/drawing/2014/main" id="{1B119D7C-A25A-4D99-A611-07BE5C54727E}"/>
            </a:ext>
          </a:extLst>
        </xdr:cNvPr>
        <xdr:cNvSpPr txBox="1"/>
      </xdr:nvSpPr>
      <xdr:spPr>
        <a:xfrm>
          <a:off x="5905011" y="57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BAC4797-E938-46A2-890D-5D1414FD095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F9D9222-8149-4588-9013-F3FDC88D64F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F3465C60-6453-4354-95AC-CF74D6BE26D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CDE63F96-BBAD-4DB4-9855-2B3503641B2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A650BC75-A1A5-4528-ADC7-8C70041DFD5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BC8A5AC-90E7-48E3-A9B8-9A866B0DCD7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5A30613-C7C6-41D9-B6F4-2933A4AE18A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0631113-8ECA-43EB-A276-FF59AAF0A8C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133B14C-2DB3-4DCC-B067-B4F440D020D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15B2616-F00A-4234-814F-FDAB36D8FE9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4E86499-2770-4AFD-B982-CD651F9D723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6F80FDE0-B70B-4471-ABA2-95F17B803A0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E3FACAC2-8A7D-4414-A6CE-E1D290049CD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A91E048F-3E16-4433-B635-5B7DEE87EC5E}"/>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A77F37EC-E8DA-4864-9049-0AE1F62C54F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F6560297-08AC-4CB3-81BE-6C6F007B1A84}"/>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74CE52DE-F1DC-4102-A773-41EDE3F2C76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15CA3D9B-F500-4894-971C-60B845F8058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29DADA27-16C9-4E85-B3C6-8F67293D84C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DA4DB108-DCAF-4A1C-9B3D-D3C6B17C4CAC}"/>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ED427CA8-8675-44DB-AEDD-E0BD01BC950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E2AC3742-DD37-4D85-9507-1AB3224BBEF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6B0196D9-3188-4466-8AD6-1578EF3E85ED}"/>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A1A1F75C-79F2-40C1-9652-B5BF3FAF496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4A515843-A84E-4883-9CBD-2DA79D2FBDF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035B3FEA-88AE-4CAC-86AB-F9C7EA4FDCEC}"/>
            </a:ext>
          </a:extLst>
        </xdr:cNvPr>
        <xdr:cNvCxnSpPr/>
      </xdr:nvCxnSpPr>
      <xdr:spPr>
        <a:xfrm flipV="1">
          <a:off x="4086225" y="930347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AB692486-5729-4ECB-ABAD-71C1D931EEA8}"/>
            </a:ext>
          </a:extLst>
        </xdr:cNvPr>
        <xdr:cNvSpPr txBox="1"/>
      </xdr:nvSpPr>
      <xdr:spPr>
        <a:xfrm>
          <a:off x="412496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9E252F16-33BA-47BA-B850-22E1DCD77BA8}"/>
            </a:ext>
          </a:extLst>
        </xdr:cNvPr>
        <xdr:cNvCxnSpPr/>
      </xdr:nvCxnSpPr>
      <xdr:spPr>
        <a:xfrm>
          <a:off x="402082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20FAD4C7-434B-4A78-AE94-127318162250}"/>
            </a:ext>
          </a:extLst>
        </xdr:cNvPr>
        <xdr:cNvSpPr txBox="1"/>
      </xdr:nvSpPr>
      <xdr:spPr>
        <a:xfrm>
          <a:off x="4124960" y="90825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1E57914B-E4B0-4E3D-B238-F31F63B0A58D}"/>
            </a:ext>
          </a:extLst>
        </xdr:cNvPr>
        <xdr:cNvCxnSpPr/>
      </xdr:nvCxnSpPr>
      <xdr:spPr>
        <a:xfrm>
          <a:off x="4020820" y="930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834EEECE-AD6F-467F-8068-3B4B54D2B31A}"/>
            </a:ext>
          </a:extLst>
        </xdr:cNvPr>
        <xdr:cNvSpPr txBox="1"/>
      </xdr:nvSpPr>
      <xdr:spPr>
        <a:xfrm>
          <a:off x="4124960" y="1009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1453D1AC-3C93-4740-8DCE-4D305F43C458}"/>
            </a:ext>
          </a:extLst>
        </xdr:cNvPr>
        <xdr:cNvSpPr/>
      </xdr:nvSpPr>
      <xdr:spPr>
        <a:xfrm>
          <a:off x="403606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10822EB2-16A3-4A33-9863-89E0830B93CB}"/>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6933648B-51C7-40AF-BA8A-5A3729571A72}"/>
            </a:ext>
          </a:extLst>
        </xdr:cNvPr>
        <xdr:cNvSpPr/>
      </xdr:nvSpPr>
      <xdr:spPr>
        <a:xfrm>
          <a:off x="251460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4" name="フローチャート: 判断 183">
          <a:extLst>
            <a:ext uri="{FF2B5EF4-FFF2-40B4-BE49-F238E27FC236}">
              <a16:creationId xmlns:a16="http://schemas.microsoft.com/office/drawing/2014/main" id="{829319FF-4D27-4860-B10A-B38A695FA350}"/>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5" name="フローチャート: 判断 184">
          <a:extLst>
            <a:ext uri="{FF2B5EF4-FFF2-40B4-BE49-F238E27FC236}">
              <a16:creationId xmlns:a16="http://schemas.microsoft.com/office/drawing/2014/main" id="{D2B83173-7719-425E-83DF-116A1623DEFB}"/>
            </a:ext>
          </a:extLst>
        </xdr:cNvPr>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01FCF13-B2CF-4C99-93B7-5FA84CF7BD4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E1E3850-8EBC-4D45-B852-C98A9E1FFCF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78A300A-6C90-4DC3-8AD3-AD824C1E09F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E918658-708D-4EF1-9BAA-84BD2C80ECD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0710E47-5958-4286-87B4-1CA6AB97C7D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78196</xdr:rowOff>
    </xdr:from>
    <xdr:to>
      <xdr:col>24</xdr:col>
      <xdr:colOff>114300</xdr:colOff>
      <xdr:row>62</xdr:row>
      <xdr:rowOff>8346</xdr:rowOff>
    </xdr:to>
    <xdr:sp macro="" textlink="">
      <xdr:nvSpPr>
        <xdr:cNvPr id="191" name="楕円 190">
          <a:extLst>
            <a:ext uri="{FF2B5EF4-FFF2-40B4-BE49-F238E27FC236}">
              <a16:creationId xmlns:a16="http://schemas.microsoft.com/office/drawing/2014/main" id="{D1890384-AE46-4A01-8FC8-B1C62250E829}"/>
            </a:ext>
          </a:extLst>
        </xdr:cNvPr>
        <xdr:cNvSpPr/>
      </xdr:nvSpPr>
      <xdr:spPr>
        <a:xfrm>
          <a:off x="4036060" y="10304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56623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D45E9029-95CA-4D2F-8A55-C2B2C8AA9812}"/>
            </a:ext>
          </a:extLst>
        </xdr:cNvPr>
        <xdr:cNvSpPr txBox="1"/>
      </xdr:nvSpPr>
      <xdr:spPr>
        <a:xfrm>
          <a:off x="4124960"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61867</xdr:rowOff>
    </xdr:from>
    <xdr:to>
      <xdr:col>20</xdr:col>
      <xdr:colOff>38100</xdr:colOff>
      <xdr:row>61</xdr:row>
      <xdr:rowOff>163467</xdr:rowOff>
    </xdr:to>
    <xdr:sp macro="" textlink="">
      <xdr:nvSpPr>
        <xdr:cNvPr id="193" name="楕円 192">
          <a:extLst>
            <a:ext uri="{FF2B5EF4-FFF2-40B4-BE49-F238E27FC236}">
              <a16:creationId xmlns:a16="http://schemas.microsoft.com/office/drawing/2014/main" id="{5A829993-664C-4436-8BA0-F821A1EDF29B}"/>
            </a:ext>
          </a:extLst>
        </xdr:cNvPr>
        <xdr:cNvSpPr/>
      </xdr:nvSpPr>
      <xdr:spPr>
        <a:xfrm>
          <a:off x="3312160" y="10287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112667</xdr:rowOff>
    </xdr:from>
    <xdr:to>
      <xdr:col>24</xdr:col>
      <xdr:colOff>63500</xdr:colOff>
      <xdr:row>61</xdr:row>
      <xdr:rowOff>128996</xdr:rowOff>
    </xdr:to>
    <xdr:cxnSp macro="">
      <xdr:nvCxnSpPr>
        <xdr:cNvPr id="194" name="直線コネクタ 193">
          <a:extLst>
            <a:ext uri="{FF2B5EF4-FFF2-40B4-BE49-F238E27FC236}">
              <a16:creationId xmlns:a16="http://schemas.microsoft.com/office/drawing/2014/main" id="{794A39B0-5D39-498B-B64D-217053AD3280}"/>
            </a:ext>
          </a:extLst>
        </xdr:cNvPr>
        <xdr:cNvCxnSpPr/>
      </xdr:nvCxnSpPr>
      <xdr:spPr>
        <a:xfrm>
          <a:off x="3355340" y="10338707"/>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5" name="楕円 194">
          <a:extLst>
            <a:ext uri="{FF2B5EF4-FFF2-40B4-BE49-F238E27FC236}">
              <a16:creationId xmlns:a16="http://schemas.microsoft.com/office/drawing/2014/main" id="{C5BF553D-3054-42D5-9EBB-9F6DF51EE8DD}"/>
            </a:ext>
          </a:extLst>
        </xdr:cNvPr>
        <xdr:cNvSpPr/>
      </xdr:nvSpPr>
      <xdr:spPr>
        <a:xfrm>
          <a:off x="25146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112667</xdr:rowOff>
    </xdr:to>
    <xdr:cxnSp macro="">
      <xdr:nvCxnSpPr>
        <xdr:cNvPr id="196" name="直線コネクタ 195">
          <a:extLst>
            <a:ext uri="{FF2B5EF4-FFF2-40B4-BE49-F238E27FC236}">
              <a16:creationId xmlns:a16="http://schemas.microsoft.com/office/drawing/2014/main" id="{9F16113F-C647-4F9F-B0C8-96697DBA2BDE}"/>
            </a:ext>
          </a:extLst>
        </xdr:cNvPr>
        <xdr:cNvCxnSpPr/>
      </xdr:nvCxnSpPr>
      <xdr:spPr>
        <a:xfrm>
          <a:off x="2565400" y="10317480"/>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197" name="楕円 196">
          <a:extLst>
            <a:ext uri="{FF2B5EF4-FFF2-40B4-BE49-F238E27FC236}">
              <a16:creationId xmlns:a16="http://schemas.microsoft.com/office/drawing/2014/main" id="{5FB84F38-94A7-4218-AC82-D9DCB4EF0A61}"/>
            </a:ext>
          </a:extLst>
        </xdr:cNvPr>
        <xdr:cNvSpPr/>
      </xdr:nvSpPr>
      <xdr:spPr>
        <a:xfrm>
          <a:off x="1739900" y="102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91440</xdr:rowOff>
    </xdr:to>
    <xdr:cxnSp macro="">
      <xdr:nvCxnSpPr>
        <xdr:cNvPr id="198" name="直線コネクタ 197">
          <a:extLst>
            <a:ext uri="{FF2B5EF4-FFF2-40B4-BE49-F238E27FC236}">
              <a16:creationId xmlns:a16="http://schemas.microsoft.com/office/drawing/2014/main" id="{18EDE6BF-4344-4545-A416-137B30FFC306}"/>
            </a:ext>
          </a:extLst>
        </xdr:cNvPr>
        <xdr:cNvCxnSpPr/>
      </xdr:nvCxnSpPr>
      <xdr:spPr>
        <a:xfrm>
          <a:off x="1790700" y="10286456"/>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158206</xdr:rowOff>
    </xdr:from>
    <xdr:to>
      <xdr:col>6</xdr:col>
      <xdr:colOff>38100</xdr:colOff>
      <xdr:row>61</xdr:row>
      <xdr:rowOff>88356</xdr:rowOff>
    </xdr:to>
    <xdr:sp macro="" textlink="">
      <xdr:nvSpPr>
        <xdr:cNvPr id="199" name="楕円 198">
          <a:extLst>
            <a:ext uri="{FF2B5EF4-FFF2-40B4-BE49-F238E27FC236}">
              <a16:creationId xmlns:a16="http://schemas.microsoft.com/office/drawing/2014/main" id="{733A88D0-2F1A-46E0-B8AB-FEB24D98377D}"/>
            </a:ext>
          </a:extLst>
        </xdr:cNvPr>
        <xdr:cNvSpPr/>
      </xdr:nvSpPr>
      <xdr:spPr>
        <a:xfrm>
          <a:off x="965200" y="102166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37556</xdr:rowOff>
    </xdr:from>
    <xdr:to>
      <xdr:col>10</xdr:col>
      <xdr:colOff>114300</xdr:colOff>
      <xdr:row>61</xdr:row>
      <xdr:rowOff>60416</xdr:rowOff>
    </xdr:to>
    <xdr:cxnSp macro="">
      <xdr:nvCxnSpPr>
        <xdr:cNvPr id="200" name="直線コネクタ 199">
          <a:extLst>
            <a:ext uri="{FF2B5EF4-FFF2-40B4-BE49-F238E27FC236}">
              <a16:creationId xmlns:a16="http://schemas.microsoft.com/office/drawing/2014/main" id="{88674D20-6D98-48B1-B717-2D0E7F21A241}"/>
            </a:ext>
          </a:extLst>
        </xdr:cNvPr>
        <xdr:cNvCxnSpPr/>
      </xdr:nvCxnSpPr>
      <xdr:spPr>
        <a:xfrm>
          <a:off x="1008380" y="10263596"/>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C84DC6A7-A78B-4446-A076-C1927CB5D979}"/>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E760564-C41D-457E-8CF8-825A9B2FE6EE}"/>
            </a:ext>
          </a:extLst>
        </xdr:cNvPr>
        <xdr:cNvSpPr txBox="1"/>
      </xdr:nvSpPr>
      <xdr:spPr>
        <a:xfrm>
          <a:off x="2385704" y="9995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96F7C1CC-6555-4CB0-8901-9606B1DCDBC7}"/>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EC07ADBC-EEFD-4442-8CBA-9970BE3C39D7}"/>
            </a:ext>
          </a:extLst>
        </xdr:cNvPr>
        <xdr:cNvSpPr txBox="1"/>
      </xdr:nvSpPr>
      <xdr:spPr>
        <a:xfrm>
          <a:off x="8363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154594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B0DC69B0-5C35-494F-955D-CFC79948AD46}"/>
            </a:ext>
          </a:extLst>
        </xdr:cNvPr>
        <xdr:cNvSpPr txBox="1"/>
      </xdr:nvSpPr>
      <xdr:spPr>
        <a:xfrm>
          <a:off x="3170564" y="10380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D9D66939-4064-4644-A07F-4E334644B055}"/>
            </a:ext>
          </a:extLst>
        </xdr:cNvPr>
        <xdr:cNvSpPr txBox="1"/>
      </xdr:nvSpPr>
      <xdr:spPr>
        <a:xfrm>
          <a:off x="238570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9D747705-83AD-4B14-BF13-2FA6D193EBB9}"/>
            </a:ext>
          </a:extLst>
        </xdr:cNvPr>
        <xdr:cNvSpPr txBox="1"/>
      </xdr:nvSpPr>
      <xdr:spPr>
        <a:xfrm>
          <a:off x="1611004" y="1032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79483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819D9984-AFAB-4FC0-BFF6-E7B87277CF9E}"/>
            </a:ext>
          </a:extLst>
        </xdr:cNvPr>
        <xdr:cNvSpPr txBox="1"/>
      </xdr:nvSpPr>
      <xdr:spPr>
        <a:xfrm>
          <a:off x="83630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456D99C-FFE3-412E-9EA6-968D9B00CF0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0252B5C-64B9-459D-AD90-44ACA04C43B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A367C0B3-9982-442A-B35C-EF157550DA8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29792DD-D729-4711-87EC-01CEFA5C2F6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045B9F2-8C2A-4B5B-9787-6068237E1E4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69F1787-6DF1-4EC5-BDAD-E9D0C3F5255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1FDB5BF8-A43B-462F-8255-9996AF6E977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A94634C-13D2-4D1E-A2FD-4F53788E1B6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C4FAF4D-408D-46B8-A0DC-4E4A6235AB7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CB460C0-F871-4F31-9CDA-9414751E686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CEAFAC69-6E38-4BF2-91F6-4CBD19CEB73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D14B04F1-21C5-422B-978B-AEF6A5FB1A44}"/>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8691877F-70C4-46E8-B29B-95727E6D150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35BB5B97-3D31-4823-A32E-ED122F866B1C}"/>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72C6E8A9-1297-4434-BAEF-1B20AA45025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89E63C4C-4965-4E48-B1DD-C29B7D1B20C1}"/>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92B9145-5A28-4EEF-81EA-84132E404CE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9809B1B2-C7B8-4DB6-856B-7150C7AA463D}"/>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76E2BC1C-E1A1-4559-80D0-161EBF0BDAF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C17A0AE7-66BA-4319-8221-62B9F2E9853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84CFDFB-AD19-4756-ABA5-6B46E28BF47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9E9416A5-7172-4B89-AA91-B30532CA961A}"/>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6B21C940-682E-4431-B376-31E041FFCA2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577C230F-AB68-4B13-9C04-78BFBB8E1F5D}"/>
            </a:ext>
          </a:extLst>
        </xdr:cNvPr>
        <xdr:cNvCxnSpPr/>
      </xdr:nvCxnSpPr>
      <xdr:spPr>
        <a:xfrm flipV="1">
          <a:off x="9219565" y="9555493"/>
          <a:ext cx="0" cy="124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16843951-070C-43E9-A6B3-10FC99D263C8}"/>
            </a:ext>
          </a:extLst>
        </xdr:cNvPr>
        <xdr:cNvSpPr txBox="1"/>
      </xdr:nvSpPr>
      <xdr:spPr>
        <a:xfrm>
          <a:off x="9258300" y="10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9361EEB5-901A-4216-9612-A1973CBBAB01}"/>
            </a:ext>
          </a:extLst>
        </xdr:cNvPr>
        <xdr:cNvCxnSpPr/>
      </xdr:nvCxnSpPr>
      <xdr:spPr>
        <a:xfrm>
          <a:off x="9154160" y="10801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98CE3527-32A5-4978-A794-D93EDB8B7101}"/>
            </a:ext>
          </a:extLst>
        </xdr:cNvPr>
        <xdr:cNvSpPr txBox="1"/>
      </xdr:nvSpPr>
      <xdr:spPr>
        <a:xfrm>
          <a:off x="9258300" y="933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F01E2A85-A8AC-4F7E-90F7-5D6BB0805A05}"/>
            </a:ext>
          </a:extLst>
        </xdr:cNvPr>
        <xdr:cNvCxnSpPr/>
      </xdr:nvCxnSpPr>
      <xdr:spPr>
        <a:xfrm>
          <a:off x="9154160" y="9555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D86CA638-3749-40D1-9EE5-64B01400A77C}"/>
            </a:ext>
          </a:extLst>
        </xdr:cNvPr>
        <xdr:cNvSpPr txBox="1"/>
      </xdr:nvSpPr>
      <xdr:spPr>
        <a:xfrm>
          <a:off x="9258300" y="10501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7C38F855-F8C3-464B-9E43-6CD8D4AFA1D6}"/>
            </a:ext>
          </a:extLst>
        </xdr:cNvPr>
        <xdr:cNvSpPr/>
      </xdr:nvSpPr>
      <xdr:spPr>
        <a:xfrm>
          <a:off x="9192260" y="10523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C4EA9924-81F3-4F9F-A760-4FC59C4576F7}"/>
            </a:ext>
          </a:extLst>
        </xdr:cNvPr>
        <xdr:cNvSpPr/>
      </xdr:nvSpPr>
      <xdr:spPr>
        <a:xfrm>
          <a:off x="8445500" y="1052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5DBF4C35-1639-47BB-A398-4069EE464C79}"/>
            </a:ext>
          </a:extLst>
        </xdr:cNvPr>
        <xdr:cNvSpPr/>
      </xdr:nvSpPr>
      <xdr:spPr>
        <a:xfrm>
          <a:off x="7670800" y="10533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41" name="フローチャート: 判断 240">
          <a:extLst>
            <a:ext uri="{FF2B5EF4-FFF2-40B4-BE49-F238E27FC236}">
              <a16:creationId xmlns:a16="http://schemas.microsoft.com/office/drawing/2014/main" id="{FD7B1EE5-7B2B-4BBC-9C9D-DC5A06C06334}"/>
            </a:ext>
          </a:extLst>
        </xdr:cNvPr>
        <xdr:cNvSpPr/>
      </xdr:nvSpPr>
      <xdr:spPr>
        <a:xfrm>
          <a:off x="6873240" y="104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2" name="フローチャート: 判断 241">
          <a:extLst>
            <a:ext uri="{FF2B5EF4-FFF2-40B4-BE49-F238E27FC236}">
              <a16:creationId xmlns:a16="http://schemas.microsoft.com/office/drawing/2014/main" id="{203019BC-AEF3-4351-8C07-94F2F2B82172}"/>
            </a:ext>
          </a:extLst>
        </xdr:cNvPr>
        <xdr:cNvSpPr/>
      </xdr:nvSpPr>
      <xdr:spPr>
        <a:xfrm>
          <a:off x="6098540" y="1040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B58AA6C-E305-4F53-8808-1A87C3BA55C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79FFB34-7C92-4CE5-8F45-147C8901065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94EC6A5-167E-4FF1-925B-91AF30B3D89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E003980-4D90-48E3-864C-6E2DC849361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563F013-2896-4449-AAE6-89F10AE9749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149969</xdr:rowOff>
    </xdr:from>
    <xdr:to>
      <xdr:col>55</xdr:col>
      <xdr:colOff>50800</xdr:colOff>
      <xdr:row>61</xdr:row>
      <xdr:rowOff>80119</xdr:rowOff>
    </xdr:to>
    <xdr:sp macro="" textlink="">
      <xdr:nvSpPr>
        <xdr:cNvPr id="248" name="楕円 247">
          <a:extLst>
            <a:ext uri="{FF2B5EF4-FFF2-40B4-BE49-F238E27FC236}">
              <a16:creationId xmlns:a16="http://schemas.microsoft.com/office/drawing/2014/main" id="{ADF8E44A-7370-4443-A21C-3FF57B7322CE}"/>
            </a:ext>
          </a:extLst>
        </xdr:cNvPr>
        <xdr:cNvSpPr/>
      </xdr:nvSpPr>
      <xdr:spPr>
        <a:xfrm>
          <a:off x="9192260" y="10208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1396</xdr:rowOff>
    </xdr:from>
    <xdr:ext cx="690189" cy="259045"/>
    <xdr:sp macro="" textlink="">
      <xdr:nvSpPr>
        <xdr:cNvPr id="249" name="【橋りょう・トンネル】&#10;一人当たり有形固定資産（償却資産）額該当値テキスト">
          <a:extLst>
            <a:ext uri="{FF2B5EF4-FFF2-40B4-BE49-F238E27FC236}">
              <a16:creationId xmlns:a16="http://schemas.microsoft.com/office/drawing/2014/main" id="{2CCCFD6B-B64F-4484-81E5-AE50E45FE710}"/>
            </a:ext>
          </a:extLst>
        </xdr:cNvPr>
        <xdr:cNvSpPr txBox="1"/>
      </xdr:nvSpPr>
      <xdr:spPr>
        <a:xfrm>
          <a:off x="9258300" y="10059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719</xdr:rowOff>
    </xdr:from>
    <xdr:to>
      <xdr:col>50</xdr:col>
      <xdr:colOff>165100</xdr:colOff>
      <xdr:row>61</xdr:row>
      <xdr:rowOff>102319</xdr:rowOff>
    </xdr:to>
    <xdr:sp macro="" textlink="">
      <xdr:nvSpPr>
        <xdr:cNvPr id="250" name="楕円 249">
          <a:extLst>
            <a:ext uri="{FF2B5EF4-FFF2-40B4-BE49-F238E27FC236}">
              <a16:creationId xmlns:a16="http://schemas.microsoft.com/office/drawing/2014/main" id="{9E55A1D2-07B5-4AF1-813C-414496BCF5E9}"/>
            </a:ext>
          </a:extLst>
        </xdr:cNvPr>
        <xdr:cNvSpPr/>
      </xdr:nvSpPr>
      <xdr:spPr>
        <a:xfrm>
          <a:off x="8445500" y="102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29319</xdr:rowOff>
    </xdr:from>
    <xdr:to>
      <xdr:col>55</xdr:col>
      <xdr:colOff>0</xdr:colOff>
      <xdr:row>61</xdr:row>
      <xdr:rowOff>51519</xdr:rowOff>
    </xdr:to>
    <xdr:cxnSp macro="">
      <xdr:nvCxnSpPr>
        <xdr:cNvPr id="251" name="直線コネクタ 250">
          <a:extLst>
            <a:ext uri="{FF2B5EF4-FFF2-40B4-BE49-F238E27FC236}">
              <a16:creationId xmlns:a16="http://schemas.microsoft.com/office/drawing/2014/main" id="{FA480AD8-2BBB-4356-931E-A4A817F18235}"/>
            </a:ext>
          </a:extLst>
        </xdr:cNvPr>
        <xdr:cNvCxnSpPr/>
      </xdr:nvCxnSpPr>
      <xdr:spPr>
        <a:xfrm flipV="1">
          <a:off x="8496300" y="10255359"/>
          <a:ext cx="7239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20477</xdr:rowOff>
    </xdr:from>
    <xdr:to>
      <xdr:col>46</xdr:col>
      <xdr:colOff>38100</xdr:colOff>
      <xdr:row>61</xdr:row>
      <xdr:rowOff>122077</xdr:rowOff>
    </xdr:to>
    <xdr:sp macro="" textlink="">
      <xdr:nvSpPr>
        <xdr:cNvPr id="252" name="楕円 251">
          <a:extLst>
            <a:ext uri="{FF2B5EF4-FFF2-40B4-BE49-F238E27FC236}">
              <a16:creationId xmlns:a16="http://schemas.microsoft.com/office/drawing/2014/main" id="{E5EDDF72-56DD-43EB-8831-6834DD186E44}"/>
            </a:ext>
          </a:extLst>
        </xdr:cNvPr>
        <xdr:cNvSpPr/>
      </xdr:nvSpPr>
      <xdr:spPr>
        <a:xfrm>
          <a:off x="7670800" y="102465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51519</xdr:rowOff>
    </xdr:from>
    <xdr:to>
      <xdr:col>50</xdr:col>
      <xdr:colOff>114300</xdr:colOff>
      <xdr:row>61</xdr:row>
      <xdr:rowOff>71277</xdr:rowOff>
    </xdr:to>
    <xdr:cxnSp macro="">
      <xdr:nvCxnSpPr>
        <xdr:cNvPr id="253" name="直線コネクタ 252">
          <a:extLst>
            <a:ext uri="{FF2B5EF4-FFF2-40B4-BE49-F238E27FC236}">
              <a16:creationId xmlns:a16="http://schemas.microsoft.com/office/drawing/2014/main" id="{53D52890-354D-46DD-8381-F6E11B7005B2}"/>
            </a:ext>
          </a:extLst>
        </xdr:cNvPr>
        <xdr:cNvCxnSpPr/>
      </xdr:nvCxnSpPr>
      <xdr:spPr>
        <a:xfrm flipV="1">
          <a:off x="7713980" y="10277559"/>
          <a:ext cx="782320" cy="1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70762</xdr:rowOff>
    </xdr:from>
    <xdr:to>
      <xdr:col>41</xdr:col>
      <xdr:colOff>101600</xdr:colOff>
      <xdr:row>62</xdr:row>
      <xdr:rowOff>912</xdr:rowOff>
    </xdr:to>
    <xdr:sp macro="" textlink="">
      <xdr:nvSpPr>
        <xdr:cNvPr id="254" name="楕円 253">
          <a:extLst>
            <a:ext uri="{FF2B5EF4-FFF2-40B4-BE49-F238E27FC236}">
              <a16:creationId xmlns:a16="http://schemas.microsoft.com/office/drawing/2014/main" id="{E8BBBF32-2CD1-4C63-ACAD-4DA39A588624}"/>
            </a:ext>
          </a:extLst>
        </xdr:cNvPr>
        <xdr:cNvSpPr/>
      </xdr:nvSpPr>
      <xdr:spPr>
        <a:xfrm>
          <a:off x="6873240" y="10296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71277</xdr:rowOff>
    </xdr:from>
    <xdr:to>
      <xdr:col>45</xdr:col>
      <xdr:colOff>177800</xdr:colOff>
      <xdr:row>61</xdr:row>
      <xdr:rowOff>121562</xdr:rowOff>
    </xdr:to>
    <xdr:cxnSp macro="">
      <xdr:nvCxnSpPr>
        <xdr:cNvPr id="255" name="直線コネクタ 254">
          <a:extLst>
            <a:ext uri="{FF2B5EF4-FFF2-40B4-BE49-F238E27FC236}">
              <a16:creationId xmlns:a16="http://schemas.microsoft.com/office/drawing/2014/main" id="{37A8983F-7EE4-4CAA-9822-310B718EC8EE}"/>
            </a:ext>
          </a:extLst>
        </xdr:cNvPr>
        <xdr:cNvCxnSpPr/>
      </xdr:nvCxnSpPr>
      <xdr:spPr>
        <a:xfrm flipV="1">
          <a:off x="6924040" y="10297317"/>
          <a:ext cx="789940" cy="5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86968</xdr:rowOff>
    </xdr:from>
    <xdr:to>
      <xdr:col>36</xdr:col>
      <xdr:colOff>165100</xdr:colOff>
      <xdr:row>62</xdr:row>
      <xdr:rowOff>17118</xdr:rowOff>
    </xdr:to>
    <xdr:sp macro="" textlink="">
      <xdr:nvSpPr>
        <xdr:cNvPr id="256" name="楕円 255">
          <a:extLst>
            <a:ext uri="{FF2B5EF4-FFF2-40B4-BE49-F238E27FC236}">
              <a16:creationId xmlns:a16="http://schemas.microsoft.com/office/drawing/2014/main" id="{3174CC99-AE45-404E-9824-FBFBDF63EE1E}"/>
            </a:ext>
          </a:extLst>
        </xdr:cNvPr>
        <xdr:cNvSpPr/>
      </xdr:nvSpPr>
      <xdr:spPr>
        <a:xfrm>
          <a:off x="6098540" y="10313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121562</xdr:rowOff>
    </xdr:from>
    <xdr:to>
      <xdr:col>41</xdr:col>
      <xdr:colOff>50800</xdr:colOff>
      <xdr:row>61</xdr:row>
      <xdr:rowOff>137768</xdr:rowOff>
    </xdr:to>
    <xdr:cxnSp macro="">
      <xdr:nvCxnSpPr>
        <xdr:cNvPr id="257" name="直線コネクタ 256">
          <a:extLst>
            <a:ext uri="{FF2B5EF4-FFF2-40B4-BE49-F238E27FC236}">
              <a16:creationId xmlns:a16="http://schemas.microsoft.com/office/drawing/2014/main" id="{C01575CA-A583-439E-9EF7-E2D50A500AD6}"/>
            </a:ext>
          </a:extLst>
        </xdr:cNvPr>
        <xdr:cNvCxnSpPr/>
      </xdr:nvCxnSpPr>
      <xdr:spPr>
        <a:xfrm flipV="1">
          <a:off x="6149340" y="10347602"/>
          <a:ext cx="774700" cy="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30198930-8A33-41D3-AD19-00A1A721E330}"/>
            </a:ext>
          </a:extLst>
        </xdr:cNvPr>
        <xdr:cNvSpPr txBox="1"/>
      </xdr:nvSpPr>
      <xdr:spPr>
        <a:xfrm>
          <a:off x="8214575" y="1061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CC44912-E781-4E0D-94AF-9CE0E0EED1CA}"/>
            </a:ext>
          </a:extLst>
        </xdr:cNvPr>
        <xdr:cNvSpPr txBox="1"/>
      </xdr:nvSpPr>
      <xdr:spPr>
        <a:xfrm>
          <a:off x="7444955" y="1062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B960F39D-C2E6-45F1-B61E-5BE9E2302F04}"/>
            </a:ext>
          </a:extLst>
        </xdr:cNvPr>
        <xdr:cNvSpPr txBox="1"/>
      </xdr:nvSpPr>
      <xdr:spPr>
        <a:xfrm>
          <a:off x="6670255" y="1053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101257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CA914758-41D4-4A61-A57E-A3483351EFF3}"/>
            </a:ext>
          </a:extLst>
        </xdr:cNvPr>
        <xdr:cNvSpPr txBox="1"/>
      </xdr:nvSpPr>
      <xdr:spPr>
        <a:xfrm>
          <a:off x="5872695" y="1049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118846</xdr:rowOff>
    </xdr:from>
    <xdr:ext cx="690189" cy="259045"/>
    <xdr:sp macro="" textlink="">
      <xdr:nvSpPr>
        <xdr:cNvPr id="262" name="n_1mainValue【橋りょう・トンネル】&#10;一人当たり有形固定資産（償却資産）額">
          <a:extLst>
            <a:ext uri="{FF2B5EF4-FFF2-40B4-BE49-F238E27FC236}">
              <a16:creationId xmlns:a16="http://schemas.microsoft.com/office/drawing/2014/main" id="{43737C06-BE25-46CC-9A94-9523412DC28B}"/>
            </a:ext>
          </a:extLst>
        </xdr:cNvPr>
        <xdr:cNvSpPr txBox="1"/>
      </xdr:nvSpPr>
      <xdr:spPr>
        <a:xfrm>
          <a:off x="8184225" y="100096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138604</xdr:rowOff>
    </xdr:from>
    <xdr:ext cx="690189" cy="259045"/>
    <xdr:sp macro="" textlink="">
      <xdr:nvSpPr>
        <xdr:cNvPr id="263" name="n_2mainValue【橋りょう・トンネル】&#10;一人当たり有形固定資産（償却資産）額">
          <a:extLst>
            <a:ext uri="{FF2B5EF4-FFF2-40B4-BE49-F238E27FC236}">
              <a16:creationId xmlns:a16="http://schemas.microsoft.com/office/drawing/2014/main" id="{B5F3CFD4-AF54-4060-BBA7-1E5A95F7C2FA}"/>
            </a:ext>
          </a:extLst>
        </xdr:cNvPr>
        <xdr:cNvSpPr txBox="1"/>
      </xdr:nvSpPr>
      <xdr:spPr>
        <a:xfrm>
          <a:off x="7399365" y="100293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17439</xdr:rowOff>
    </xdr:from>
    <xdr:ext cx="690189" cy="259045"/>
    <xdr:sp macro="" textlink="">
      <xdr:nvSpPr>
        <xdr:cNvPr id="264" name="n_3mainValue【橋りょう・トンネル】&#10;一人当たり有形固定資産（償却資産）額">
          <a:extLst>
            <a:ext uri="{FF2B5EF4-FFF2-40B4-BE49-F238E27FC236}">
              <a16:creationId xmlns:a16="http://schemas.microsoft.com/office/drawing/2014/main" id="{5DD821B3-CB78-480F-B4CF-44433910D115}"/>
            </a:ext>
          </a:extLst>
        </xdr:cNvPr>
        <xdr:cNvSpPr txBox="1"/>
      </xdr:nvSpPr>
      <xdr:spPr>
        <a:xfrm>
          <a:off x="6624665" y="100758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33645</xdr:rowOff>
    </xdr:from>
    <xdr:ext cx="690189" cy="259045"/>
    <xdr:sp macro="" textlink="">
      <xdr:nvSpPr>
        <xdr:cNvPr id="265" name="n_4mainValue【橋りょう・トンネル】&#10;一人当たり有形固定資産（償却資産）額">
          <a:extLst>
            <a:ext uri="{FF2B5EF4-FFF2-40B4-BE49-F238E27FC236}">
              <a16:creationId xmlns:a16="http://schemas.microsoft.com/office/drawing/2014/main" id="{4B056AC4-E75B-4859-800D-73628D9D0539}"/>
            </a:ext>
          </a:extLst>
        </xdr:cNvPr>
        <xdr:cNvSpPr txBox="1"/>
      </xdr:nvSpPr>
      <xdr:spPr>
        <a:xfrm>
          <a:off x="5849965" y="100920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C772F5F-50FC-4990-9E68-6804B944670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C366DC9-9595-434C-ADDD-3088B9785F5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385A3EF-15D7-403F-B639-D13AD5DC1F9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B0BB468-9B0D-46D5-981A-17552129E8F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C9676E7-9C09-4E8C-AE0D-FB1008D6F81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E8173CE-B81B-4A66-8C26-FB3806BA5E9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44FF419-4394-4939-94C8-078A3D81B4C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FBE55EA-4360-4F07-9881-C823E6764EE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5642685-4D76-461A-B7DF-5D2799C2184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B515A43-DF04-4B94-B779-E5FE8FAC548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764B8FB-C577-4FE2-A332-EBE5E6D4EF4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22E2FD5D-4AF4-436D-B18A-15374833376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E14D5B9F-34D2-4F5B-A8D1-43B996A90705}"/>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25C32A9F-47CC-4224-8EB4-D5AC8DF0FF41}"/>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CC180C99-A5F0-4979-9073-53D6DDBF9CA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159E25E2-A94C-4337-8E77-F1D47DEBEC5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FCD0A29E-0909-4CBA-A4AC-C7AE591A153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BBEC9033-71E9-40F5-954C-547DD36C00C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4F3F01C7-B8FC-4D79-B1F6-517FDDFB025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D9A28ED3-CA55-4A19-864D-2EA2BAFE958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E0066336-D5AC-48E6-8AD2-ECF6793AAE8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FC57A1B5-7E3A-40C1-BC76-F6E70D8B049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5D71BDC0-0694-4AEB-B384-7F84F4B9204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A13A36AC-F187-4A7A-B83B-7772D5C49D5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CB4C4127-4EB7-437E-8008-E13806EE77B8}"/>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CA650CD5-3ABA-43DE-A590-DE0C15999551}"/>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27BF1BE5-DD51-4F18-ADEC-036337C8C9DE}"/>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58BFEAB8-47A7-4805-AD15-545044F14277}"/>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D1C4B7CA-4A79-4066-92CC-E3D5916FCA8C}"/>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73F2F437-D7C5-4DFA-9038-63961A4C20B9}"/>
            </a:ext>
          </a:extLst>
        </xdr:cNvPr>
        <xdr:cNvSpPr txBox="1"/>
      </xdr:nvSpPr>
      <xdr:spPr>
        <a:xfrm>
          <a:off x="4124960" y="13832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D9CA7AD3-9A65-4A25-AD07-D1804F41C6FA}"/>
            </a:ext>
          </a:extLst>
        </xdr:cNvPr>
        <xdr:cNvSpPr/>
      </xdr:nvSpPr>
      <xdr:spPr>
        <a:xfrm>
          <a:off x="403606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7E214A0C-9E4D-46AC-B14A-C16FBBEB1CB0}"/>
            </a:ext>
          </a:extLst>
        </xdr:cNvPr>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EE36AC2F-828E-4754-8412-B82F1091EA20}"/>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9" name="フローチャート: 判断 298">
          <a:extLst>
            <a:ext uri="{FF2B5EF4-FFF2-40B4-BE49-F238E27FC236}">
              <a16:creationId xmlns:a16="http://schemas.microsoft.com/office/drawing/2014/main" id="{BC203336-D211-48CE-A6AB-A0C0217C4AA4}"/>
            </a:ext>
          </a:extLst>
        </xdr:cNvPr>
        <xdr:cNvSpPr/>
      </xdr:nvSpPr>
      <xdr:spPr>
        <a:xfrm>
          <a:off x="17399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300" name="フローチャート: 判断 299">
          <a:extLst>
            <a:ext uri="{FF2B5EF4-FFF2-40B4-BE49-F238E27FC236}">
              <a16:creationId xmlns:a16="http://schemas.microsoft.com/office/drawing/2014/main" id="{8884D772-07A9-40F5-8933-1A32111CB1DE}"/>
            </a:ext>
          </a:extLst>
        </xdr:cNvPr>
        <xdr:cNvSpPr/>
      </xdr:nvSpPr>
      <xdr:spPr>
        <a:xfrm>
          <a:off x="965200" y="1381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FC6939F-B594-4F8E-A392-9FFCB111C98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D9F1C1A-8E0E-4A5B-A9E3-F0DFD234AD7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8D60F75-C00D-4288-A8CE-19E5C463927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8931369-1992-40E4-9741-EDA3C344673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A65A918-AE82-4608-BC57-C6BA81BE944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65405</xdr:rowOff>
    </xdr:from>
    <xdr:to>
      <xdr:col>24</xdr:col>
      <xdr:colOff>114300</xdr:colOff>
      <xdr:row>80</xdr:row>
      <xdr:rowOff>167005</xdr:rowOff>
    </xdr:to>
    <xdr:sp macro="" textlink="">
      <xdr:nvSpPr>
        <xdr:cNvPr id="306" name="楕円 305">
          <a:extLst>
            <a:ext uri="{FF2B5EF4-FFF2-40B4-BE49-F238E27FC236}">
              <a16:creationId xmlns:a16="http://schemas.microsoft.com/office/drawing/2014/main" id="{9E289379-8892-4AC4-AEDE-494791FDDD83}"/>
            </a:ext>
          </a:extLst>
        </xdr:cNvPr>
        <xdr:cNvSpPr/>
      </xdr:nvSpPr>
      <xdr:spPr>
        <a:xfrm>
          <a:off x="403606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88282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2E62BAB-9FF8-4A16-B2B4-AA3C28F4AB4D}"/>
            </a:ext>
          </a:extLst>
        </xdr:cNvPr>
        <xdr:cNvSpPr txBox="1"/>
      </xdr:nvSpPr>
      <xdr:spPr>
        <a:xfrm>
          <a:off x="4124960" y="1333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25400</xdr:rowOff>
    </xdr:from>
    <xdr:to>
      <xdr:col>20</xdr:col>
      <xdr:colOff>38100</xdr:colOff>
      <xdr:row>80</xdr:row>
      <xdr:rowOff>127000</xdr:rowOff>
    </xdr:to>
    <xdr:sp macro="" textlink="">
      <xdr:nvSpPr>
        <xdr:cNvPr id="308" name="楕円 307">
          <a:extLst>
            <a:ext uri="{FF2B5EF4-FFF2-40B4-BE49-F238E27FC236}">
              <a16:creationId xmlns:a16="http://schemas.microsoft.com/office/drawing/2014/main" id="{E6A85864-674F-4469-B365-8494F092322F}"/>
            </a:ext>
          </a:extLst>
        </xdr:cNvPr>
        <xdr:cNvSpPr/>
      </xdr:nvSpPr>
      <xdr:spPr>
        <a:xfrm>
          <a:off x="3312160" y="13436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80</xdr:row>
      <xdr:rowOff>116205</xdr:rowOff>
    </xdr:to>
    <xdr:cxnSp macro="">
      <xdr:nvCxnSpPr>
        <xdr:cNvPr id="309" name="直線コネクタ 308">
          <a:extLst>
            <a:ext uri="{FF2B5EF4-FFF2-40B4-BE49-F238E27FC236}">
              <a16:creationId xmlns:a16="http://schemas.microsoft.com/office/drawing/2014/main" id="{B7879F7C-B4E8-4D65-A16A-C842D0E807DB}"/>
            </a:ext>
          </a:extLst>
        </xdr:cNvPr>
        <xdr:cNvCxnSpPr/>
      </xdr:nvCxnSpPr>
      <xdr:spPr>
        <a:xfrm>
          <a:off x="3355340" y="1348740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133986</xdr:rowOff>
    </xdr:from>
    <xdr:to>
      <xdr:col>15</xdr:col>
      <xdr:colOff>101600</xdr:colOff>
      <xdr:row>80</xdr:row>
      <xdr:rowOff>64136</xdr:rowOff>
    </xdr:to>
    <xdr:sp macro="" textlink="">
      <xdr:nvSpPr>
        <xdr:cNvPr id="310" name="楕円 309">
          <a:extLst>
            <a:ext uri="{FF2B5EF4-FFF2-40B4-BE49-F238E27FC236}">
              <a16:creationId xmlns:a16="http://schemas.microsoft.com/office/drawing/2014/main" id="{0430FAAA-B1E4-4588-BE1A-A0FEA7B1759A}"/>
            </a:ext>
          </a:extLst>
        </xdr:cNvPr>
        <xdr:cNvSpPr/>
      </xdr:nvSpPr>
      <xdr:spPr>
        <a:xfrm>
          <a:off x="2514600" y="13377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13336</xdr:rowOff>
    </xdr:from>
    <xdr:to>
      <xdr:col>19</xdr:col>
      <xdr:colOff>177800</xdr:colOff>
      <xdr:row>80</xdr:row>
      <xdr:rowOff>76200</xdr:rowOff>
    </xdr:to>
    <xdr:cxnSp macro="">
      <xdr:nvCxnSpPr>
        <xdr:cNvPr id="311" name="直線コネクタ 310">
          <a:extLst>
            <a:ext uri="{FF2B5EF4-FFF2-40B4-BE49-F238E27FC236}">
              <a16:creationId xmlns:a16="http://schemas.microsoft.com/office/drawing/2014/main" id="{0FBA889C-30BD-4EC1-B837-DD8D19674357}"/>
            </a:ext>
          </a:extLst>
        </xdr:cNvPr>
        <xdr:cNvCxnSpPr/>
      </xdr:nvCxnSpPr>
      <xdr:spPr>
        <a:xfrm>
          <a:off x="2565400" y="13424536"/>
          <a:ext cx="78994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76836</xdr:rowOff>
    </xdr:from>
    <xdr:to>
      <xdr:col>10</xdr:col>
      <xdr:colOff>165100</xdr:colOff>
      <xdr:row>80</xdr:row>
      <xdr:rowOff>6986</xdr:rowOff>
    </xdr:to>
    <xdr:sp macro="" textlink="">
      <xdr:nvSpPr>
        <xdr:cNvPr id="312" name="楕円 311">
          <a:extLst>
            <a:ext uri="{FF2B5EF4-FFF2-40B4-BE49-F238E27FC236}">
              <a16:creationId xmlns:a16="http://schemas.microsoft.com/office/drawing/2014/main" id="{7A982827-B027-43AD-98C3-30F4DD381001}"/>
            </a:ext>
          </a:extLst>
        </xdr:cNvPr>
        <xdr:cNvSpPr/>
      </xdr:nvSpPr>
      <xdr:spPr>
        <a:xfrm>
          <a:off x="1739900" y="13320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127636</xdr:rowOff>
    </xdr:from>
    <xdr:to>
      <xdr:col>15</xdr:col>
      <xdr:colOff>50800</xdr:colOff>
      <xdr:row>80</xdr:row>
      <xdr:rowOff>13336</xdr:rowOff>
    </xdr:to>
    <xdr:cxnSp macro="">
      <xdr:nvCxnSpPr>
        <xdr:cNvPr id="313" name="直線コネクタ 312">
          <a:extLst>
            <a:ext uri="{FF2B5EF4-FFF2-40B4-BE49-F238E27FC236}">
              <a16:creationId xmlns:a16="http://schemas.microsoft.com/office/drawing/2014/main" id="{A02A45D0-ED1B-4931-B175-6AEA955AAF4A}"/>
            </a:ext>
          </a:extLst>
        </xdr:cNvPr>
        <xdr:cNvCxnSpPr/>
      </xdr:nvCxnSpPr>
      <xdr:spPr>
        <a:xfrm>
          <a:off x="1790700" y="13371196"/>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23495</xdr:rowOff>
    </xdr:from>
    <xdr:to>
      <xdr:col>6</xdr:col>
      <xdr:colOff>38100</xdr:colOff>
      <xdr:row>79</xdr:row>
      <xdr:rowOff>125095</xdr:rowOff>
    </xdr:to>
    <xdr:sp macro="" textlink="">
      <xdr:nvSpPr>
        <xdr:cNvPr id="314" name="楕円 313">
          <a:extLst>
            <a:ext uri="{FF2B5EF4-FFF2-40B4-BE49-F238E27FC236}">
              <a16:creationId xmlns:a16="http://schemas.microsoft.com/office/drawing/2014/main" id="{7CFE5565-4083-4DDE-9054-22A3D473D347}"/>
            </a:ext>
          </a:extLst>
        </xdr:cNvPr>
        <xdr:cNvSpPr/>
      </xdr:nvSpPr>
      <xdr:spPr>
        <a:xfrm>
          <a:off x="965200" y="13267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74295</xdr:rowOff>
    </xdr:from>
    <xdr:to>
      <xdr:col>10</xdr:col>
      <xdr:colOff>114300</xdr:colOff>
      <xdr:row>79</xdr:row>
      <xdr:rowOff>127636</xdr:rowOff>
    </xdr:to>
    <xdr:cxnSp macro="">
      <xdr:nvCxnSpPr>
        <xdr:cNvPr id="315" name="直線コネクタ 314">
          <a:extLst>
            <a:ext uri="{FF2B5EF4-FFF2-40B4-BE49-F238E27FC236}">
              <a16:creationId xmlns:a16="http://schemas.microsoft.com/office/drawing/2014/main" id="{381A0908-406F-45D3-8306-89DDC5A275EE}"/>
            </a:ext>
          </a:extLst>
        </xdr:cNvPr>
        <xdr:cNvCxnSpPr/>
      </xdr:nvCxnSpPr>
      <xdr:spPr>
        <a:xfrm>
          <a:off x="1008380" y="13317855"/>
          <a:ext cx="78232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18B9B573-C423-42D9-A34B-ED7E055FB2CD}"/>
            </a:ext>
          </a:extLst>
        </xdr:cNvPr>
        <xdr:cNvSpPr txBox="1"/>
      </xdr:nvSpPr>
      <xdr:spPr>
        <a:xfrm>
          <a:off x="317056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3A85476F-39AC-4D17-BBC2-87403C4BEBDD}"/>
            </a:ext>
          </a:extLst>
        </xdr:cNvPr>
        <xdr:cNvSpPr txBox="1"/>
      </xdr:nvSpPr>
      <xdr:spPr>
        <a:xfrm>
          <a:off x="23857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8" name="n_3aveValue【公営住宅】&#10;有形固定資産減価償却率">
          <a:extLst>
            <a:ext uri="{FF2B5EF4-FFF2-40B4-BE49-F238E27FC236}">
              <a16:creationId xmlns:a16="http://schemas.microsoft.com/office/drawing/2014/main" id="{1052432E-E3F3-4EE2-80AD-C51838316B7F}"/>
            </a:ext>
          </a:extLst>
        </xdr:cNvPr>
        <xdr:cNvSpPr txBox="1"/>
      </xdr:nvSpPr>
      <xdr:spPr>
        <a:xfrm>
          <a:off x="16110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9" name="n_4aveValue【公営住宅】&#10;有形固定資産減価償却率">
          <a:extLst>
            <a:ext uri="{FF2B5EF4-FFF2-40B4-BE49-F238E27FC236}">
              <a16:creationId xmlns:a16="http://schemas.microsoft.com/office/drawing/2014/main" id="{BC524FEC-A956-4AFF-A25C-B72CC86ACB3B}"/>
            </a:ext>
          </a:extLst>
        </xdr:cNvPr>
        <xdr:cNvSpPr txBox="1"/>
      </xdr:nvSpPr>
      <xdr:spPr>
        <a:xfrm>
          <a:off x="83630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143527</xdr:rowOff>
    </xdr:from>
    <xdr:ext cx="405111" cy="259045"/>
    <xdr:sp macro="" textlink="">
      <xdr:nvSpPr>
        <xdr:cNvPr id="320" name="n_1mainValue【公営住宅】&#10;有形固定資産減価償却率">
          <a:extLst>
            <a:ext uri="{FF2B5EF4-FFF2-40B4-BE49-F238E27FC236}">
              <a16:creationId xmlns:a16="http://schemas.microsoft.com/office/drawing/2014/main" id="{58EA1A33-7023-4908-832F-32B4070A411E}"/>
            </a:ext>
          </a:extLst>
        </xdr:cNvPr>
        <xdr:cNvSpPr txBox="1"/>
      </xdr:nvSpPr>
      <xdr:spPr>
        <a:xfrm>
          <a:off x="3170564"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80663</xdr:rowOff>
    </xdr:from>
    <xdr:ext cx="405111" cy="259045"/>
    <xdr:sp macro="" textlink="">
      <xdr:nvSpPr>
        <xdr:cNvPr id="321" name="n_2mainValue【公営住宅】&#10;有形固定資産減価償却率">
          <a:extLst>
            <a:ext uri="{FF2B5EF4-FFF2-40B4-BE49-F238E27FC236}">
              <a16:creationId xmlns:a16="http://schemas.microsoft.com/office/drawing/2014/main" id="{CCD09B87-490E-4B15-A7BC-8F9649D41CD7}"/>
            </a:ext>
          </a:extLst>
        </xdr:cNvPr>
        <xdr:cNvSpPr txBox="1"/>
      </xdr:nvSpPr>
      <xdr:spPr>
        <a:xfrm>
          <a:off x="2385704" y="1315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23513</xdr:rowOff>
    </xdr:from>
    <xdr:ext cx="405111" cy="259045"/>
    <xdr:sp macro="" textlink="">
      <xdr:nvSpPr>
        <xdr:cNvPr id="322" name="n_3mainValue【公営住宅】&#10;有形固定資産減価償却率">
          <a:extLst>
            <a:ext uri="{FF2B5EF4-FFF2-40B4-BE49-F238E27FC236}">
              <a16:creationId xmlns:a16="http://schemas.microsoft.com/office/drawing/2014/main" id="{CAA8E73E-0778-41AE-A711-A79B67BB8BD2}"/>
            </a:ext>
          </a:extLst>
        </xdr:cNvPr>
        <xdr:cNvSpPr txBox="1"/>
      </xdr:nvSpPr>
      <xdr:spPr>
        <a:xfrm>
          <a:off x="1611004" y="130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141622</xdr:rowOff>
    </xdr:from>
    <xdr:ext cx="405111" cy="259045"/>
    <xdr:sp macro="" textlink="">
      <xdr:nvSpPr>
        <xdr:cNvPr id="323" name="n_4mainValue【公営住宅】&#10;有形固定資産減価償却率">
          <a:extLst>
            <a:ext uri="{FF2B5EF4-FFF2-40B4-BE49-F238E27FC236}">
              <a16:creationId xmlns:a16="http://schemas.microsoft.com/office/drawing/2014/main" id="{65F681E9-B443-42A1-B152-0367B36900F7}"/>
            </a:ext>
          </a:extLst>
        </xdr:cNvPr>
        <xdr:cNvSpPr txBox="1"/>
      </xdr:nvSpPr>
      <xdr:spPr>
        <a:xfrm>
          <a:off x="836304" y="1304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1BF712BA-A1BE-43D1-BA40-D4925232E7D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2496C26-71E0-4685-9CB4-B8282294E34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C93B052F-494F-4377-9ACA-9A58ED51F7E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2F9814B-2443-4B84-8660-11C5536AD60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A05EAC4D-ACDA-4EFE-8CAF-69A67C69B77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447C4FEA-E316-4A61-97DD-0406708D5C0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1E3E5D2E-8570-45C6-9CAD-A3186ED64B2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1DD31B45-8230-42EF-9405-2BEB97DF245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6A3240F-0FFB-4045-BF25-9A0B8849790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ECDD17D2-887E-46A9-B06F-DEA0F08920B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5BB8E1EC-7963-4C81-AD93-EA46E2E08FC9}"/>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15CB126A-B7D0-4C8F-913F-7B79260737AF}"/>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B01E889E-109C-4974-8589-03846E6430BB}"/>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DEE6DA65-9AF4-4169-ACE9-19AB2435A078}"/>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5F655847-AA4F-4215-998C-A8CE7178F1A9}"/>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43730B52-81C6-48B4-99C4-ACAB23A4A3A8}"/>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76A46268-5C3F-444B-8DBA-67C8B3D0A98A}"/>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6F4F586F-D868-47A9-BA84-3D942FF54697}"/>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3669081-3AF7-4F01-ACD3-EB29EAEFF74D}"/>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221A3526-0044-4170-99C5-1CFB00237FE2}"/>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68744E66-D8DE-4101-BCF1-835A83632EFB}"/>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79129DA6-26CA-4838-A63D-98EA9418E3A3}"/>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BB6493B-7AE7-4A77-87FD-FDF95D86C34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B458EDB8-311D-4764-8D45-82797842E9E8}"/>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C0D8A359-94B2-4112-8929-BE9E914F29C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9C340D7A-2A3C-4C35-9421-07D306AF19F2}"/>
            </a:ext>
          </a:extLst>
        </xdr:cNvPr>
        <xdr:cNvCxnSpPr/>
      </xdr:nvCxnSpPr>
      <xdr:spPr>
        <a:xfrm flipV="1">
          <a:off x="9219565" y="1310672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AF39C231-5E95-498B-B653-B16666D41FEE}"/>
            </a:ext>
          </a:extLst>
        </xdr:cNvPr>
        <xdr:cNvSpPr txBox="1"/>
      </xdr:nvSpPr>
      <xdr:spPr>
        <a:xfrm>
          <a:off x="9258300" y="145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9DEC84B4-A8E5-4AD0-9336-EDBD3EEF858D}"/>
            </a:ext>
          </a:extLst>
        </xdr:cNvPr>
        <xdr:cNvCxnSpPr/>
      </xdr:nvCxnSpPr>
      <xdr:spPr>
        <a:xfrm>
          <a:off x="9154160" y="14574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7398393B-611D-49BB-A79D-F444A496AAD2}"/>
            </a:ext>
          </a:extLst>
        </xdr:cNvPr>
        <xdr:cNvSpPr txBox="1"/>
      </xdr:nvSpPr>
      <xdr:spPr>
        <a:xfrm>
          <a:off x="9258300" y="128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BC6D99C2-A942-499C-895E-41663B9B1D23}"/>
            </a:ext>
          </a:extLst>
        </xdr:cNvPr>
        <xdr:cNvCxnSpPr/>
      </xdr:nvCxnSpPr>
      <xdr:spPr>
        <a:xfrm>
          <a:off x="9154160" y="13106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D723D09A-0D21-403A-9011-7584FACB1EB3}"/>
            </a:ext>
          </a:extLst>
        </xdr:cNvPr>
        <xdr:cNvSpPr txBox="1"/>
      </xdr:nvSpPr>
      <xdr:spPr>
        <a:xfrm>
          <a:off x="9258300" y="1434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1BBE002F-D2E4-4696-8905-81452ACFE89A}"/>
            </a:ext>
          </a:extLst>
        </xdr:cNvPr>
        <xdr:cNvSpPr/>
      </xdr:nvSpPr>
      <xdr:spPr>
        <a:xfrm>
          <a:off x="9192260" y="1437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3CE4ECE0-03C9-4377-9DF1-3BC47FBAAF22}"/>
            </a:ext>
          </a:extLst>
        </xdr:cNvPr>
        <xdr:cNvSpPr/>
      </xdr:nvSpPr>
      <xdr:spPr>
        <a:xfrm>
          <a:off x="8445500" y="14378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317F6551-85C5-4FAA-937D-AE9D1EFAB915}"/>
            </a:ext>
          </a:extLst>
        </xdr:cNvPr>
        <xdr:cNvSpPr/>
      </xdr:nvSpPr>
      <xdr:spPr>
        <a:xfrm>
          <a:off x="7670800" y="143887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156899</xdr:rowOff>
    </xdr:from>
    <xdr:to>
      <xdr:col>41</xdr:col>
      <xdr:colOff>101600</xdr:colOff>
      <xdr:row>85</xdr:row>
      <xdr:rowOff>87049</xdr:rowOff>
    </xdr:to>
    <xdr:sp macro="" textlink="">
      <xdr:nvSpPr>
        <xdr:cNvPr id="358" name="フローチャート: 判断 357">
          <a:extLst>
            <a:ext uri="{FF2B5EF4-FFF2-40B4-BE49-F238E27FC236}">
              <a16:creationId xmlns:a16="http://schemas.microsoft.com/office/drawing/2014/main" id="{E31BE806-A3EF-4784-A625-C214BFA3D33C}"/>
            </a:ext>
          </a:extLst>
        </xdr:cNvPr>
        <xdr:cNvSpPr/>
      </xdr:nvSpPr>
      <xdr:spPr>
        <a:xfrm>
          <a:off x="6873240" y="14238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59" name="フローチャート: 判断 358">
          <a:extLst>
            <a:ext uri="{FF2B5EF4-FFF2-40B4-BE49-F238E27FC236}">
              <a16:creationId xmlns:a16="http://schemas.microsoft.com/office/drawing/2014/main" id="{EFAAE753-7C96-4CA9-8C2C-D29E4F393893}"/>
            </a:ext>
          </a:extLst>
        </xdr:cNvPr>
        <xdr:cNvSpPr/>
      </xdr:nvSpPr>
      <xdr:spPr>
        <a:xfrm>
          <a:off x="6098540" y="14227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89F62E2-B753-43BA-8CD6-F8BF3559F0D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7448729-E6A7-469C-9F7F-15D9507D132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442B817-E533-473C-96E3-F547A2A4E4B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C86E997-6A4C-4504-9B2E-423826F4414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AD9B864-563B-4A50-B2A1-74F662544A1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50110</xdr:rowOff>
    </xdr:from>
    <xdr:to>
      <xdr:col>55</xdr:col>
      <xdr:colOff>50800</xdr:colOff>
      <xdr:row>85</xdr:row>
      <xdr:rowOff>151710</xdr:rowOff>
    </xdr:to>
    <xdr:sp macro="" textlink="">
      <xdr:nvSpPr>
        <xdr:cNvPr id="365" name="楕円 364">
          <a:extLst>
            <a:ext uri="{FF2B5EF4-FFF2-40B4-BE49-F238E27FC236}">
              <a16:creationId xmlns:a16="http://schemas.microsoft.com/office/drawing/2014/main" id="{7627942C-6615-4352-A7B7-73768AD79A76}"/>
            </a:ext>
          </a:extLst>
        </xdr:cNvPr>
        <xdr:cNvSpPr/>
      </xdr:nvSpPr>
      <xdr:spPr>
        <a:xfrm>
          <a:off x="9192260" y="14299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72987</xdr:rowOff>
    </xdr:from>
    <xdr:ext cx="469744" cy="259045"/>
    <xdr:sp macro="" textlink="">
      <xdr:nvSpPr>
        <xdr:cNvPr id="366" name="【公営住宅】&#10;一人当たり面積該当値テキスト">
          <a:extLst>
            <a:ext uri="{FF2B5EF4-FFF2-40B4-BE49-F238E27FC236}">
              <a16:creationId xmlns:a16="http://schemas.microsoft.com/office/drawing/2014/main" id="{473334A7-F547-49C0-91E3-EC4DCC98AF77}"/>
            </a:ext>
          </a:extLst>
        </xdr:cNvPr>
        <xdr:cNvSpPr txBox="1"/>
      </xdr:nvSpPr>
      <xdr:spPr>
        <a:xfrm>
          <a:off x="9258300" y="1415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57948</xdr:rowOff>
    </xdr:from>
    <xdr:to>
      <xdr:col>50</xdr:col>
      <xdr:colOff>165100</xdr:colOff>
      <xdr:row>85</xdr:row>
      <xdr:rowOff>159548</xdr:rowOff>
    </xdr:to>
    <xdr:sp macro="" textlink="">
      <xdr:nvSpPr>
        <xdr:cNvPr id="367" name="楕円 366">
          <a:extLst>
            <a:ext uri="{FF2B5EF4-FFF2-40B4-BE49-F238E27FC236}">
              <a16:creationId xmlns:a16="http://schemas.microsoft.com/office/drawing/2014/main" id="{26366172-C6F6-4022-85EC-270D9613CE4D}"/>
            </a:ext>
          </a:extLst>
        </xdr:cNvPr>
        <xdr:cNvSpPr/>
      </xdr:nvSpPr>
      <xdr:spPr>
        <a:xfrm>
          <a:off x="8445500" y="1430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100910</xdr:rowOff>
    </xdr:from>
    <xdr:to>
      <xdr:col>55</xdr:col>
      <xdr:colOff>0</xdr:colOff>
      <xdr:row>85</xdr:row>
      <xdr:rowOff>108748</xdr:rowOff>
    </xdr:to>
    <xdr:cxnSp macro="">
      <xdr:nvCxnSpPr>
        <xdr:cNvPr id="368" name="直線コネクタ 367">
          <a:extLst>
            <a:ext uri="{FF2B5EF4-FFF2-40B4-BE49-F238E27FC236}">
              <a16:creationId xmlns:a16="http://schemas.microsoft.com/office/drawing/2014/main" id="{A5269F67-2DE0-444E-9A79-BF657277A1B5}"/>
            </a:ext>
          </a:extLst>
        </xdr:cNvPr>
        <xdr:cNvCxnSpPr/>
      </xdr:nvCxnSpPr>
      <xdr:spPr>
        <a:xfrm flipV="1">
          <a:off x="8496300" y="14350310"/>
          <a:ext cx="7239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65568</xdr:rowOff>
    </xdr:from>
    <xdr:to>
      <xdr:col>46</xdr:col>
      <xdr:colOff>38100</xdr:colOff>
      <xdr:row>85</xdr:row>
      <xdr:rowOff>167168</xdr:rowOff>
    </xdr:to>
    <xdr:sp macro="" textlink="">
      <xdr:nvSpPr>
        <xdr:cNvPr id="369" name="楕円 368">
          <a:extLst>
            <a:ext uri="{FF2B5EF4-FFF2-40B4-BE49-F238E27FC236}">
              <a16:creationId xmlns:a16="http://schemas.microsoft.com/office/drawing/2014/main" id="{D40A58BD-1D18-49C1-85A4-37F3BCBF537E}"/>
            </a:ext>
          </a:extLst>
        </xdr:cNvPr>
        <xdr:cNvSpPr/>
      </xdr:nvSpPr>
      <xdr:spPr>
        <a:xfrm>
          <a:off x="7670800" y="143149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108748</xdr:rowOff>
    </xdr:from>
    <xdr:to>
      <xdr:col>50</xdr:col>
      <xdr:colOff>114300</xdr:colOff>
      <xdr:row>85</xdr:row>
      <xdr:rowOff>116368</xdr:rowOff>
    </xdr:to>
    <xdr:cxnSp macro="">
      <xdr:nvCxnSpPr>
        <xdr:cNvPr id="370" name="直線コネクタ 369">
          <a:extLst>
            <a:ext uri="{FF2B5EF4-FFF2-40B4-BE49-F238E27FC236}">
              <a16:creationId xmlns:a16="http://schemas.microsoft.com/office/drawing/2014/main" id="{2DBE0407-2150-4581-8E9F-58033B31C375}"/>
            </a:ext>
          </a:extLst>
        </xdr:cNvPr>
        <xdr:cNvCxnSpPr/>
      </xdr:nvCxnSpPr>
      <xdr:spPr>
        <a:xfrm flipV="1">
          <a:off x="7713980" y="14358148"/>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71338</xdr:rowOff>
    </xdr:from>
    <xdr:to>
      <xdr:col>41</xdr:col>
      <xdr:colOff>101600</xdr:colOff>
      <xdr:row>86</xdr:row>
      <xdr:rowOff>1488</xdr:rowOff>
    </xdr:to>
    <xdr:sp macro="" textlink="">
      <xdr:nvSpPr>
        <xdr:cNvPr id="371" name="楕円 370">
          <a:extLst>
            <a:ext uri="{FF2B5EF4-FFF2-40B4-BE49-F238E27FC236}">
              <a16:creationId xmlns:a16="http://schemas.microsoft.com/office/drawing/2014/main" id="{FFA7C464-6222-49FF-BB01-B280E33D66E0}"/>
            </a:ext>
          </a:extLst>
        </xdr:cNvPr>
        <xdr:cNvSpPr/>
      </xdr:nvSpPr>
      <xdr:spPr>
        <a:xfrm>
          <a:off x="6873240" y="14320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116368</xdr:rowOff>
    </xdr:from>
    <xdr:to>
      <xdr:col>45</xdr:col>
      <xdr:colOff>177800</xdr:colOff>
      <xdr:row>85</xdr:row>
      <xdr:rowOff>122138</xdr:rowOff>
    </xdr:to>
    <xdr:cxnSp macro="">
      <xdr:nvCxnSpPr>
        <xdr:cNvPr id="372" name="直線コネクタ 371">
          <a:extLst>
            <a:ext uri="{FF2B5EF4-FFF2-40B4-BE49-F238E27FC236}">
              <a16:creationId xmlns:a16="http://schemas.microsoft.com/office/drawing/2014/main" id="{A8722027-14E6-4EC2-92E0-B857E3C1AE2F}"/>
            </a:ext>
          </a:extLst>
        </xdr:cNvPr>
        <xdr:cNvCxnSpPr/>
      </xdr:nvCxnSpPr>
      <xdr:spPr>
        <a:xfrm flipV="1">
          <a:off x="6924040" y="14365768"/>
          <a:ext cx="78994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79394</xdr:rowOff>
    </xdr:from>
    <xdr:to>
      <xdr:col>36</xdr:col>
      <xdr:colOff>165100</xdr:colOff>
      <xdr:row>86</xdr:row>
      <xdr:rowOff>9544</xdr:rowOff>
    </xdr:to>
    <xdr:sp macro="" textlink="">
      <xdr:nvSpPr>
        <xdr:cNvPr id="373" name="楕円 372">
          <a:extLst>
            <a:ext uri="{FF2B5EF4-FFF2-40B4-BE49-F238E27FC236}">
              <a16:creationId xmlns:a16="http://schemas.microsoft.com/office/drawing/2014/main" id="{7BC7BC5F-8F58-4E2F-A70A-0C2FF1050D6F}"/>
            </a:ext>
          </a:extLst>
        </xdr:cNvPr>
        <xdr:cNvSpPr/>
      </xdr:nvSpPr>
      <xdr:spPr>
        <a:xfrm>
          <a:off x="6098540" y="14328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122138</xdr:rowOff>
    </xdr:from>
    <xdr:to>
      <xdr:col>41</xdr:col>
      <xdr:colOff>50800</xdr:colOff>
      <xdr:row>85</xdr:row>
      <xdr:rowOff>130194</xdr:rowOff>
    </xdr:to>
    <xdr:cxnSp macro="">
      <xdr:nvCxnSpPr>
        <xdr:cNvPr id="374" name="直線コネクタ 373">
          <a:extLst>
            <a:ext uri="{FF2B5EF4-FFF2-40B4-BE49-F238E27FC236}">
              <a16:creationId xmlns:a16="http://schemas.microsoft.com/office/drawing/2014/main" id="{F6958E9D-9B33-44F4-94DB-D035BB1A68E4}"/>
            </a:ext>
          </a:extLst>
        </xdr:cNvPr>
        <xdr:cNvCxnSpPr/>
      </xdr:nvCxnSpPr>
      <xdr:spPr>
        <a:xfrm flipV="1">
          <a:off x="6149340" y="14371538"/>
          <a:ext cx="7747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068CDACA-59FA-448D-9221-89590066E872}"/>
            </a:ext>
          </a:extLst>
        </xdr:cNvPr>
        <xdr:cNvSpPr txBox="1"/>
      </xdr:nvSpPr>
      <xdr:spPr>
        <a:xfrm>
          <a:off x="8271587" y="144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7F63B612-A742-4693-8BAD-A608EBBCAD80}"/>
            </a:ext>
          </a:extLst>
        </xdr:cNvPr>
        <xdr:cNvSpPr txBox="1"/>
      </xdr:nvSpPr>
      <xdr:spPr>
        <a:xfrm>
          <a:off x="7509587" y="1447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103576</xdr:rowOff>
    </xdr:from>
    <xdr:ext cx="469744" cy="259045"/>
    <xdr:sp macro="" textlink="">
      <xdr:nvSpPr>
        <xdr:cNvPr id="377" name="n_3aveValue【公営住宅】&#10;一人当たり面積">
          <a:extLst>
            <a:ext uri="{FF2B5EF4-FFF2-40B4-BE49-F238E27FC236}">
              <a16:creationId xmlns:a16="http://schemas.microsoft.com/office/drawing/2014/main" id="{D97FF933-2288-46EF-8F6E-E06E04B43ED6}"/>
            </a:ext>
          </a:extLst>
        </xdr:cNvPr>
        <xdr:cNvSpPr txBox="1"/>
      </xdr:nvSpPr>
      <xdr:spPr>
        <a:xfrm>
          <a:off x="6712027" y="1401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92473</xdr:rowOff>
    </xdr:from>
    <xdr:ext cx="469744" cy="259045"/>
    <xdr:sp macro="" textlink="">
      <xdr:nvSpPr>
        <xdr:cNvPr id="378" name="n_4aveValue【公営住宅】&#10;一人当たり面積">
          <a:extLst>
            <a:ext uri="{FF2B5EF4-FFF2-40B4-BE49-F238E27FC236}">
              <a16:creationId xmlns:a16="http://schemas.microsoft.com/office/drawing/2014/main" id="{580C4E9F-F6CB-4311-92D3-CEA39EB70A6C}"/>
            </a:ext>
          </a:extLst>
        </xdr:cNvPr>
        <xdr:cNvSpPr txBox="1"/>
      </xdr:nvSpPr>
      <xdr:spPr>
        <a:xfrm>
          <a:off x="5937327" y="140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4625</xdr:rowOff>
    </xdr:from>
    <xdr:ext cx="469744" cy="259045"/>
    <xdr:sp macro="" textlink="">
      <xdr:nvSpPr>
        <xdr:cNvPr id="379" name="n_1mainValue【公営住宅】&#10;一人当たり面積">
          <a:extLst>
            <a:ext uri="{FF2B5EF4-FFF2-40B4-BE49-F238E27FC236}">
              <a16:creationId xmlns:a16="http://schemas.microsoft.com/office/drawing/2014/main" id="{015A9E9B-5E5C-41D1-B087-644D5685C3F4}"/>
            </a:ext>
          </a:extLst>
        </xdr:cNvPr>
        <xdr:cNvSpPr txBox="1"/>
      </xdr:nvSpPr>
      <xdr:spPr>
        <a:xfrm>
          <a:off x="8271587" y="140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12245</xdr:rowOff>
    </xdr:from>
    <xdr:ext cx="469744" cy="259045"/>
    <xdr:sp macro="" textlink="">
      <xdr:nvSpPr>
        <xdr:cNvPr id="380" name="n_2mainValue【公営住宅】&#10;一人当たり面積">
          <a:extLst>
            <a:ext uri="{FF2B5EF4-FFF2-40B4-BE49-F238E27FC236}">
              <a16:creationId xmlns:a16="http://schemas.microsoft.com/office/drawing/2014/main" id="{D665AD42-8295-448F-97B8-B3FD1BD7CA61}"/>
            </a:ext>
          </a:extLst>
        </xdr:cNvPr>
        <xdr:cNvSpPr txBox="1"/>
      </xdr:nvSpPr>
      <xdr:spPr>
        <a:xfrm>
          <a:off x="7509587" y="1409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164065</xdr:rowOff>
    </xdr:from>
    <xdr:ext cx="469744" cy="259045"/>
    <xdr:sp macro="" textlink="">
      <xdr:nvSpPr>
        <xdr:cNvPr id="381" name="n_3mainValue【公営住宅】&#10;一人当たり面積">
          <a:extLst>
            <a:ext uri="{FF2B5EF4-FFF2-40B4-BE49-F238E27FC236}">
              <a16:creationId xmlns:a16="http://schemas.microsoft.com/office/drawing/2014/main" id="{9878D730-7E05-4754-991B-37C57DA4BA7B}"/>
            </a:ext>
          </a:extLst>
        </xdr:cNvPr>
        <xdr:cNvSpPr txBox="1"/>
      </xdr:nvSpPr>
      <xdr:spPr>
        <a:xfrm>
          <a:off x="6712027" y="144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671</xdr:rowOff>
    </xdr:from>
    <xdr:ext cx="469744" cy="259045"/>
    <xdr:sp macro="" textlink="">
      <xdr:nvSpPr>
        <xdr:cNvPr id="382" name="n_4mainValue【公営住宅】&#10;一人当たり面積">
          <a:extLst>
            <a:ext uri="{FF2B5EF4-FFF2-40B4-BE49-F238E27FC236}">
              <a16:creationId xmlns:a16="http://schemas.microsoft.com/office/drawing/2014/main" id="{586BBCBA-D6FB-4779-8B9C-4B12DF7AE983}"/>
            </a:ext>
          </a:extLst>
        </xdr:cNvPr>
        <xdr:cNvSpPr txBox="1"/>
      </xdr:nvSpPr>
      <xdr:spPr>
        <a:xfrm>
          <a:off x="5937327" y="1441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8EB2EF37-F05A-45D7-94B4-20BDF59E34E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54B7D6C5-E523-48FF-902C-7484B09A887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B862FF57-5DDE-4177-84BA-5F1CF591D18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1D25E33-C9F5-4957-B114-8641B5A8C41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2FAE11F5-3B4D-4346-AEA3-9694810CA2B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4A89CE55-F4D9-42F9-A10F-70539314E85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9DB3EBB6-294B-4319-B4A1-D62995C0007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E2121F40-A1C6-46A2-8527-99A8D30ABB3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6BB112B7-4C9C-4C63-94E8-345D6BAAB9A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13875FC4-3B65-4389-B584-A36EA83C5D1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FA9A93E0-3307-4332-A6FB-28078F13A39E}"/>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A6A30D31-B24C-448D-A661-539062F4BCE7}"/>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2837AB75-62CE-4DE5-A519-7B28CE783E71}"/>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495255F1-7F12-438A-95CE-9AE134DD0D9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F0B4DE18-9331-4D87-84B2-D67E7964F2BB}"/>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A5897BAD-0486-4D7A-B288-46ECE3A30B1E}"/>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03DF0672-C1FE-4539-BEDF-7B4B5EB7C588}"/>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9D110D6D-0EA4-43F4-B210-9DEAFF27D663}"/>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85170051-C0BB-46B9-8AAF-A17EC517A66A}"/>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4574D024-7FA9-4E32-9039-A480DC33C2F7}"/>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C5888EA6-7092-4161-914F-E5A95F7B3DCC}"/>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92FA3202-2970-4782-9E7D-9B71EED407D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6B93CB43-88A6-4B22-A17E-7FEE3680BEE3}"/>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港湾・漁港】&#10;有形固定資産減価償却率グラフ枠">
          <a:extLst>
            <a:ext uri="{FF2B5EF4-FFF2-40B4-BE49-F238E27FC236}">
              <a16:creationId xmlns:a16="http://schemas.microsoft.com/office/drawing/2014/main" id="{7506B735-4117-4B1B-B3F5-149F2516728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144780</xdr:rowOff>
    </xdr:to>
    <xdr:cxnSp macro="">
      <xdr:nvCxnSpPr>
        <xdr:cNvPr id="407" name="直線コネクタ 406">
          <a:extLst>
            <a:ext uri="{FF2B5EF4-FFF2-40B4-BE49-F238E27FC236}">
              <a16:creationId xmlns:a16="http://schemas.microsoft.com/office/drawing/2014/main" id="{417458F3-6FAA-4EBF-BE64-A83A0856EEFE}"/>
            </a:ext>
          </a:extLst>
        </xdr:cNvPr>
        <xdr:cNvCxnSpPr/>
      </xdr:nvCxnSpPr>
      <xdr:spPr>
        <a:xfrm flipV="1">
          <a:off x="4086225" y="16737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8" name="【港湾・漁港】&#10;有形固定資産減価償却率最小値テキスト">
          <a:extLst>
            <a:ext uri="{FF2B5EF4-FFF2-40B4-BE49-F238E27FC236}">
              <a16:creationId xmlns:a16="http://schemas.microsoft.com/office/drawing/2014/main" id="{DC4CF8A9-AF5A-4514-8488-018BB46C8A71}"/>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9" name="直線コネクタ 408">
          <a:extLst>
            <a:ext uri="{FF2B5EF4-FFF2-40B4-BE49-F238E27FC236}">
              <a16:creationId xmlns:a16="http://schemas.microsoft.com/office/drawing/2014/main" id="{3CF13E00-E2F6-4C67-B413-A6C8FA7C4653}"/>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410" name="【港湾・漁港】&#10;有形固定資産減価償却率最大値テキスト">
          <a:extLst>
            <a:ext uri="{FF2B5EF4-FFF2-40B4-BE49-F238E27FC236}">
              <a16:creationId xmlns:a16="http://schemas.microsoft.com/office/drawing/2014/main" id="{4BFE49A9-3B0C-474A-922E-0C06D904A636}"/>
            </a:ext>
          </a:extLst>
        </xdr:cNvPr>
        <xdr:cNvSpPr txBox="1"/>
      </xdr:nvSpPr>
      <xdr:spPr>
        <a:xfrm>
          <a:off x="4124960" y="1651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411" name="直線コネクタ 410">
          <a:extLst>
            <a:ext uri="{FF2B5EF4-FFF2-40B4-BE49-F238E27FC236}">
              <a16:creationId xmlns:a16="http://schemas.microsoft.com/office/drawing/2014/main" id="{6C03B35B-9D8D-4856-8D93-A4B0B305E698}"/>
            </a:ext>
          </a:extLst>
        </xdr:cNvPr>
        <xdr:cNvCxnSpPr/>
      </xdr:nvCxnSpPr>
      <xdr:spPr>
        <a:xfrm>
          <a:off x="4020820" y="1673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2" name="【港湾・漁港】&#10;有形固定資産減価償却率平均値テキスト">
          <a:extLst>
            <a:ext uri="{FF2B5EF4-FFF2-40B4-BE49-F238E27FC236}">
              <a16:creationId xmlns:a16="http://schemas.microsoft.com/office/drawing/2014/main" id="{565CF08D-597B-461E-9EB4-A241E3C4A0E1}"/>
            </a:ext>
          </a:extLst>
        </xdr:cNvPr>
        <xdr:cNvSpPr txBox="1"/>
      </xdr:nvSpPr>
      <xdr:spPr>
        <a:xfrm>
          <a:off x="4124960" y="1736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3" name="フローチャート: 判断 412">
          <a:extLst>
            <a:ext uri="{FF2B5EF4-FFF2-40B4-BE49-F238E27FC236}">
              <a16:creationId xmlns:a16="http://schemas.microsoft.com/office/drawing/2014/main" id="{1E983B80-1785-4044-9EA0-5B8A409CA79D}"/>
            </a:ext>
          </a:extLst>
        </xdr:cNvPr>
        <xdr:cNvSpPr/>
      </xdr:nvSpPr>
      <xdr:spPr>
        <a:xfrm>
          <a:off x="403606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4" name="フローチャート: 判断 413">
          <a:extLst>
            <a:ext uri="{FF2B5EF4-FFF2-40B4-BE49-F238E27FC236}">
              <a16:creationId xmlns:a16="http://schemas.microsoft.com/office/drawing/2014/main" id="{4099703C-28E3-4931-97A4-BB7D754D9E35}"/>
            </a:ext>
          </a:extLst>
        </xdr:cNvPr>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5" name="フローチャート: 判断 414">
          <a:extLst>
            <a:ext uri="{FF2B5EF4-FFF2-40B4-BE49-F238E27FC236}">
              <a16:creationId xmlns:a16="http://schemas.microsoft.com/office/drawing/2014/main" id="{4E76A966-C533-4022-9591-2042CCF828C4}"/>
            </a:ext>
          </a:extLst>
        </xdr:cNvPr>
        <xdr:cNvSpPr/>
      </xdr:nvSpPr>
      <xdr:spPr>
        <a:xfrm>
          <a:off x="2514600" y="1748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149225</xdr:rowOff>
    </xdr:from>
    <xdr:to>
      <xdr:col>10</xdr:col>
      <xdr:colOff>165100</xdr:colOff>
      <xdr:row>105</xdr:row>
      <xdr:rowOff>79375</xdr:rowOff>
    </xdr:to>
    <xdr:sp macro="" textlink="">
      <xdr:nvSpPr>
        <xdr:cNvPr id="416" name="フローチャート: 判断 415">
          <a:extLst>
            <a:ext uri="{FF2B5EF4-FFF2-40B4-BE49-F238E27FC236}">
              <a16:creationId xmlns:a16="http://schemas.microsoft.com/office/drawing/2014/main" id="{C771D349-6075-472F-982C-858DC5F7BB01}"/>
            </a:ext>
          </a:extLst>
        </xdr:cNvPr>
        <xdr:cNvSpPr/>
      </xdr:nvSpPr>
      <xdr:spPr>
        <a:xfrm>
          <a:off x="1739900" y="1758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7" name="フローチャート: 判断 416">
          <a:extLst>
            <a:ext uri="{FF2B5EF4-FFF2-40B4-BE49-F238E27FC236}">
              <a16:creationId xmlns:a16="http://schemas.microsoft.com/office/drawing/2014/main" id="{979B8D55-1E8D-4AA4-931B-46801CDEB647}"/>
            </a:ext>
          </a:extLst>
        </xdr:cNvPr>
        <xdr:cNvSpPr/>
      </xdr:nvSpPr>
      <xdr:spPr>
        <a:xfrm>
          <a:off x="965200" y="17578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3246A4B-F521-41F7-9F3A-1207494CAE2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D955ED6-4B2A-4BC6-A643-1EF13E9239B5}"/>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8FC1444-CEEE-469D-A194-0CA3ADA74241}"/>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4F0B056F-EE00-46D5-8276-C855B0301FEC}"/>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9B35D5CC-7E42-488F-AAF7-C8AFB3F90A76}"/>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90170</xdr:rowOff>
    </xdr:from>
    <xdr:to>
      <xdr:col>24</xdr:col>
      <xdr:colOff>114300</xdr:colOff>
      <xdr:row>107</xdr:row>
      <xdr:rowOff>20320</xdr:rowOff>
    </xdr:to>
    <xdr:sp macro="" textlink="">
      <xdr:nvSpPr>
        <xdr:cNvPr id="423" name="楕円 422">
          <a:extLst>
            <a:ext uri="{FF2B5EF4-FFF2-40B4-BE49-F238E27FC236}">
              <a16:creationId xmlns:a16="http://schemas.microsoft.com/office/drawing/2014/main" id="{D03A49C3-7F2F-4EC6-A79E-852B35B4E3BD}"/>
            </a:ext>
          </a:extLst>
        </xdr:cNvPr>
        <xdr:cNvSpPr/>
      </xdr:nvSpPr>
      <xdr:spPr>
        <a:xfrm>
          <a:off x="4036060" y="17860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68597</xdr:rowOff>
    </xdr:from>
    <xdr:ext cx="405111" cy="259045"/>
    <xdr:sp macro="" textlink="">
      <xdr:nvSpPr>
        <xdr:cNvPr id="424" name="【港湾・漁港】&#10;有形固定資産減価償却率該当値テキスト">
          <a:extLst>
            <a:ext uri="{FF2B5EF4-FFF2-40B4-BE49-F238E27FC236}">
              <a16:creationId xmlns:a16="http://schemas.microsoft.com/office/drawing/2014/main" id="{C5710C02-F04B-4BF0-842E-3A3F2AA120BA}"/>
            </a:ext>
          </a:extLst>
        </xdr:cNvPr>
        <xdr:cNvSpPr txBox="1"/>
      </xdr:nvSpPr>
      <xdr:spPr>
        <a:xfrm>
          <a:off x="4124960" y="178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105411</xdr:rowOff>
    </xdr:from>
    <xdr:to>
      <xdr:col>20</xdr:col>
      <xdr:colOff>38100</xdr:colOff>
      <xdr:row>107</xdr:row>
      <xdr:rowOff>35561</xdr:rowOff>
    </xdr:to>
    <xdr:sp macro="" textlink="">
      <xdr:nvSpPr>
        <xdr:cNvPr id="425" name="楕円 424">
          <a:extLst>
            <a:ext uri="{FF2B5EF4-FFF2-40B4-BE49-F238E27FC236}">
              <a16:creationId xmlns:a16="http://schemas.microsoft.com/office/drawing/2014/main" id="{898198FA-2D24-43AF-B7FF-C55AC6FDE795}"/>
            </a:ext>
          </a:extLst>
        </xdr:cNvPr>
        <xdr:cNvSpPr/>
      </xdr:nvSpPr>
      <xdr:spPr>
        <a:xfrm>
          <a:off x="3312160" y="17875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140970</xdr:rowOff>
    </xdr:from>
    <xdr:to>
      <xdr:col>24</xdr:col>
      <xdr:colOff>63500</xdr:colOff>
      <xdr:row>106</xdr:row>
      <xdr:rowOff>156211</xdr:rowOff>
    </xdr:to>
    <xdr:cxnSp macro="">
      <xdr:nvCxnSpPr>
        <xdr:cNvPr id="426" name="直線コネクタ 425">
          <a:extLst>
            <a:ext uri="{FF2B5EF4-FFF2-40B4-BE49-F238E27FC236}">
              <a16:creationId xmlns:a16="http://schemas.microsoft.com/office/drawing/2014/main" id="{DE54AF79-441B-4DF1-9EE0-58D03977A830}"/>
            </a:ext>
          </a:extLst>
        </xdr:cNvPr>
        <xdr:cNvCxnSpPr/>
      </xdr:nvCxnSpPr>
      <xdr:spPr>
        <a:xfrm flipV="1">
          <a:off x="3355340" y="17910810"/>
          <a:ext cx="7315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113030</xdr:rowOff>
    </xdr:from>
    <xdr:to>
      <xdr:col>15</xdr:col>
      <xdr:colOff>101600</xdr:colOff>
      <xdr:row>107</xdr:row>
      <xdr:rowOff>43180</xdr:rowOff>
    </xdr:to>
    <xdr:sp macro="" textlink="">
      <xdr:nvSpPr>
        <xdr:cNvPr id="427" name="楕円 426">
          <a:extLst>
            <a:ext uri="{FF2B5EF4-FFF2-40B4-BE49-F238E27FC236}">
              <a16:creationId xmlns:a16="http://schemas.microsoft.com/office/drawing/2014/main" id="{F743D594-D511-4994-A01D-11C4A80D7FA7}"/>
            </a:ext>
          </a:extLst>
        </xdr:cNvPr>
        <xdr:cNvSpPr/>
      </xdr:nvSpPr>
      <xdr:spPr>
        <a:xfrm>
          <a:off x="2514600" y="1788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156211</xdr:rowOff>
    </xdr:from>
    <xdr:to>
      <xdr:col>19</xdr:col>
      <xdr:colOff>177800</xdr:colOff>
      <xdr:row>106</xdr:row>
      <xdr:rowOff>163830</xdr:rowOff>
    </xdr:to>
    <xdr:cxnSp macro="">
      <xdr:nvCxnSpPr>
        <xdr:cNvPr id="428" name="直線コネクタ 427">
          <a:extLst>
            <a:ext uri="{FF2B5EF4-FFF2-40B4-BE49-F238E27FC236}">
              <a16:creationId xmlns:a16="http://schemas.microsoft.com/office/drawing/2014/main" id="{8ED4238D-4175-46F1-A897-1C331756A1A8}"/>
            </a:ext>
          </a:extLst>
        </xdr:cNvPr>
        <xdr:cNvCxnSpPr/>
      </xdr:nvCxnSpPr>
      <xdr:spPr>
        <a:xfrm flipV="1">
          <a:off x="2565400" y="1792605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156845</xdr:rowOff>
    </xdr:from>
    <xdr:to>
      <xdr:col>10</xdr:col>
      <xdr:colOff>165100</xdr:colOff>
      <xdr:row>107</xdr:row>
      <xdr:rowOff>86995</xdr:rowOff>
    </xdr:to>
    <xdr:sp macro="" textlink="">
      <xdr:nvSpPr>
        <xdr:cNvPr id="429" name="楕円 428">
          <a:extLst>
            <a:ext uri="{FF2B5EF4-FFF2-40B4-BE49-F238E27FC236}">
              <a16:creationId xmlns:a16="http://schemas.microsoft.com/office/drawing/2014/main" id="{A478C151-C2F9-4FE8-9B0D-654E1F1E93B6}"/>
            </a:ext>
          </a:extLst>
        </xdr:cNvPr>
        <xdr:cNvSpPr/>
      </xdr:nvSpPr>
      <xdr:spPr>
        <a:xfrm>
          <a:off x="1739900" y="1792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163830</xdr:rowOff>
    </xdr:from>
    <xdr:to>
      <xdr:col>15</xdr:col>
      <xdr:colOff>50800</xdr:colOff>
      <xdr:row>107</xdr:row>
      <xdr:rowOff>36195</xdr:rowOff>
    </xdr:to>
    <xdr:cxnSp macro="">
      <xdr:nvCxnSpPr>
        <xdr:cNvPr id="430" name="直線コネクタ 429">
          <a:extLst>
            <a:ext uri="{FF2B5EF4-FFF2-40B4-BE49-F238E27FC236}">
              <a16:creationId xmlns:a16="http://schemas.microsoft.com/office/drawing/2014/main" id="{F0D9227C-32EF-4733-829F-83154D9DCC5D}"/>
            </a:ext>
          </a:extLst>
        </xdr:cNvPr>
        <xdr:cNvCxnSpPr/>
      </xdr:nvCxnSpPr>
      <xdr:spPr>
        <a:xfrm flipV="1">
          <a:off x="1790700" y="1793367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48261</xdr:rowOff>
    </xdr:from>
    <xdr:to>
      <xdr:col>6</xdr:col>
      <xdr:colOff>38100</xdr:colOff>
      <xdr:row>107</xdr:row>
      <xdr:rowOff>149861</xdr:rowOff>
    </xdr:to>
    <xdr:sp macro="" textlink="">
      <xdr:nvSpPr>
        <xdr:cNvPr id="431" name="楕円 430">
          <a:extLst>
            <a:ext uri="{FF2B5EF4-FFF2-40B4-BE49-F238E27FC236}">
              <a16:creationId xmlns:a16="http://schemas.microsoft.com/office/drawing/2014/main" id="{96F52DD3-C4E7-49A5-A393-D2D3740C03C4}"/>
            </a:ext>
          </a:extLst>
        </xdr:cNvPr>
        <xdr:cNvSpPr/>
      </xdr:nvSpPr>
      <xdr:spPr>
        <a:xfrm>
          <a:off x="965200" y="179857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36195</xdr:rowOff>
    </xdr:from>
    <xdr:to>
      <xdr:col>10</xdr:col>
      <xdr:colOff>114300</xdr:colOff>
      <xdr:row>107</xdr:row>
      <xdr:rowOff>99061</xdr:rowOff>
    </xdr:to>
    <xdr:cxnSp macro="">
      <xdr:nvCxnSpPr>
        <xdr:cNvPr id="432" name="直線コネクタ 431">
          <a:extLst>
            <a:ext uri="{FF2B5EF4-FFF2-40B4-BE49-F238E27FC236}">
              <a16:creationId xmlns:a16="http://schemas.microsoft.com/office/drawing/2014/main" id="{581CC994-4DAF-4E0D-9B4C-66790E7D300D}"/>
            </a:ext>
          </a:extLst>
        </xdr:cNvPr>
        <xdr:cNvCxnSpPr/>
      </xdr:nvCxnSpPr>
      <xdr:spPr>
        <a:xfrm flipV="1">
          <a:off x="1008380" y="17973675"/>
          <a:ext cx="78232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3" name="n_1aveValue【港湾・漁港】&#10;有形固定資産減価償却率">
          <a:extLst>
            <a:ext uri="{FF2B5EF4-FFF2-40B4-BE49-F238E27FC236}">
              <a16:creationId xmlns:a16="http://schemas.microsoft.com/office/drawing/2014/main" id="{AA9454D1-FB80-410B-91F4-5F75ED124C40}"/>
            </a:ext>
          </a:extLst>
        </xdr:cNvPr>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4" name="n_2aveValue【港湾・漁港】&#10;有形固定資産減価償却率">
          <a:extLst>
            <a:ext uri="{FF2B5EF4-FFF2-40B4-BE49-F238E27FC236}">
              <a16:creationId xmlns:a16="http://schemas.microsoft.com/office/drawing/2014/main" id="{5DACBEA1-EC08-48AC-8AA9-A40CCE48C22C}"/>
            </a:ext>
          </a:extLst>
        </xdr:cNvPr>
        <xdr:cNvSpPr txBox="1"/>
      </xdr:nvSpPr>
      <xdr:spPr>
        <a:xfrm>
          <a:off x="238570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95902</xdr:rowOff>
    </xdr:from>
    <xdr:ext cx="405111" cy="259045"/>
    <xdr:sp macro="" textlink="">
      <xdr:nvSpPr>
        <xdr:cNvPr id="435" name="n_3aveValue【港湾・漁港】&#10;有形固定資産減価償却率">
          <a:extLst>
            <a:ext uri="{FF2B5EF4-FFF2-40B4-BE49-F238E27FC236}">
              <a16:creationId xmlns:a16="http://schemas.microsoft.com/office/drawing/2014/main" id="{691F57B2-BD86-4859-9493-71D9F7EC8B26}"/>
            </a:ext>
          </a:extLst>
        </xdr:cNvPr>
        <xdr:cNvSpPr txBox="1"/>
      </xdr:nvSpPr>
      <xdr:spPr>
        <a:xfrm>
          <a:off x="1611004" y="1736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90188</xdr:rowOff>
    </xdr:from>
    <xdr:ext cx="405111" cy="259045"/>
    <xdr:sp macro="" textlink="">
      <xdr:nvSpPr>
        <xdr:cNvPr id="436" name="n_4aveValue【港湾・漁港】&#10;有形固定資産減価償却率">
          <a:extLst>
            <a:ext uri="{FF2B5EF4-FFF2-40B4-BE49-F238E27FC236}">
              <a16:creationId xmlns:a16="http://schemas.microsoft.com/office/drawing/2014/main" id="{6B34D499-83C8-430B-9CE3-FD76F441FC80}"/>
            </a:ext>
          </a:extLst>
        </xdr:cNvPr>
        <xdr:cNvSpPr txBox="1"/>
      </xdr:nvSpPr>
      <xdr:spPr>
        <a:xfrm>
          <a:off x="836304" y="17357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26688</xdr:rowOff>
    </xdr:from>
    <xdr:ext cx="405111" cy="259045"/>
    <xdr:sp macro="" textlink="">
      <xdr:nvSpPr>
        <xdr:cNvPr id="437" name="n_1mainValue【港湾・漁港】&#10;有形固定資産減価償却率">
          <a:extLst>
            <a:ext uri="{FF2B5EF4-FFF2-40B4-BE49-F238E27FC236}">
              <a16:creationId xmlns:a16="http://schemas.microsoft.com/office/drawing/2014/main" id="{95C2CFE8-8704-43E6-85F6-4FE0AE61FB62}"/>
            </a:ext>
          </a:extLst>
        </xdr:cNvPr>
        <xdr:cNvSpPr txBox="1"/>
      </xdr:nvSpPr>
      <xdr:spPr>
        <a:xfrm>
          <a:off x="3170564" y="1796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34307</xdr:rowOff>
    </xdr:from>
    <xdr:ext cx="405111" cy="259045"/>
    <xdr:sp macro="" textlink="">
      <xdr:nvSpPr>
        <xdr:cNvPr id="438" name="n_2mainValue【港湾・漁港】&#10;有形固定資産減価償却率">
          <a:extLst>
            <a:ext uri="{FF2B5EF4-FFF2-40B4-BE49-F238E27FC236}">
              <a16:creationId xmlns:a16="http://schemas.microsoft.com/office/drawing/2014/main" id="{2822B600-8FE7-4AF9-B4F7-30B165673B4B}"/>
            </a:ext>
          </a:extLst>
        </xdr:cNvPr>
        <xdr:cNvSpPr txBox="1"/>
      </xdr:nvSpPr>
      <xdr:spPr>
        <a:xfrm>
          <a:off x="2385704" y="1797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78122</xdr:rowOff>
    </xdr:from>
    <xdr:ext cx="405111" cy="259045"/>
    <xdr:sp macro="" textlink="">
      <xdr:nvSpPr>
        <xdr:cNvPr id="439" name="n_3mainValue【港湾・漁港】&#10;有形固定資産減価償却率">
          <a:extLst>
            <a:ext uri="{FF2B5EF4-FFF2-40B4-BE49-F238E27FC236}">
              <a16:creationId xmlns:a16="http://schemas.microsoft.com/office/drawing/2014/main" id="{6DE3E0B2-9FCD-4F31-B931-361DCEB388F1}"/>
            </a:ext>
          </a:extLst>
        </xdr:cNvPr>
        <xdr:cNvSpPr txBox="1"/>
      </xdr:nvSpPr>
      <xdr:spPr>
        <a:xfrm>
          <a:off x="1611004"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140988</xdr:rowOff>
    </xdr:from>
    <xdr:ext cx="405111" cy="259045"/>
    <xdr:sp macro="" textlink="">
      <xdr:nvSpPr>
        <xdr:cNvPr id="440" name="n_4mainValue【港湾・漁港】&#10;有形固定資産減価償却率">
          <a:extLst>
            <a:ext uri="{FF2B5EF4-FFF2-40B4-BE49-F238E27FC236}">
              <a16:creationId xmlns:a16="http://schemas.microsoft.com/office/drawing/2014/main" id="{7B5B2898-F10C-4409-88E9-F5C32C3147EC}"/>
            </a:ext>
          </a:extLst>
        </xdr:cNvPr>
        <xdr:cNvSpPr txBox="1"/>
      </xdr:nvSpPr>
      <xdr:spPr>
        <a:xfrm>
          <a:off x="836304" y="1807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D732A114-883A-44BE-9813-048A1DE0202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03EA395E-2047-4416-AC3B-FCC7F5F6BE0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D8625684-47CA-4FDA-904D-E588A4252F2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DFF94149-1831-45AF-8642-8EF820FF5C8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706251CB-3B3E-47B3-914C-9B56C46FA51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9374A1F3-C9C1-41FF-91B6-6612DA3ADC0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C1E51503-C6FD-4C15-8A93-D650BB296B4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E738B0CA-9651-4A1A-9117-2B3D6A3A2D9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5E185A79-46B6-44F9-863D-32D8B2E8721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65409AD0-906B-420C-8CB5-C7F2E8F7D34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1" name="直線コネクタ 450">
          <a:extLst>
            <a:ext uri="{FF2B5EF4-FFF2-40B4-BE49-F238E27FC236}">
              <a16:creationId xmlns:a16="http://schemas.microsoft.com/office/drawing/2014/main" id="{E098388C-D963-4BF3-BABD-B103E7115A3C}"/>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2" name="テキスト ボックス 451">
          <a:extLst>
            <a:ext uri="{FF2B5EF4-FFF2-40B4-BE49-F238E27FC236}">
              <a16:creationId xmlns:a16="http://schemas.microsoft.com/office/drawing/2014/main" id="{34A5A306-FB21-4122-89D9-91BAE2EF8FFF}"/>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3" name="直線コネクタ 452">
          <a:extLst>
            <a:ext uri="{FF2B5EF4-FFF2-40B4-BE49-F238E27FC236}">
              <a16:creationId xmlns:a16="http://schemas.microsoft.com/office/drawing/2014/main" id="{1B02CC06-3F3D-4EDE-AD49-3BC884D4171D}"/>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4" name="テキスト ボックス 453">
          <a:extLst>
            <a:ext uri="{FF2B5EF4-FFF2-40B4-BE49-F238E27FC236}">
              <a16:creationId xmlns:a16="http://schemas.microsoft.com/office/drawing/2014/main" id="{D191A2A1-7E8B-4452-8588-EA5E34598C78}"/>
            </a:ext>
          </a:extLst>
        </xdr:cNvPr>
        <xdr:cNvSpPr txBox="1"/>
      </xdr:nvSpPr>
      <xdr:spPr>
        <a:xfrm>
          <a:off x="5209768" y="17745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5" name="直線コネクタ 454">
          <a:extLst>
            <a:ext uri="{FF2B5EF4-FFF2-40B4-BE49-F238E27FC236}">
              <a16:creationId xmlns:a16="http://schemas.microsoft.com/office/drawing/2014/main" id="{F17474EF-26A2-4020-9C44-841396DBB703}"/>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6" name="テキスト ボックス 455">
          <a:extLst>
            <a:ext uri="{FF2B5EF4-FFF2-40B4-BE49-F238E27FC236}">
              <a16:creationId xmlns:a16="http://schemas.microsoft.com/office/drawing/2014/main" id="{E3BC01C0-5F71-4025-8338-7015CF00ED8C}"/>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7" name="直線コネクタ 456">
          <a:extLst>
            <a:ext uri="{FF2B5EF4-FFF2-40B4-BE49-F238E27FC236}">
              <a16:creationId xmlns:a16="http://schemas.microsoft.com/office/drawing/2014/main" id="{62EBCC5F-21A7-4542-9A48-065846FB1F41}"/>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8" name="テキスト ボックス 457">
          <a:extLst>
            <a:ext uri="{FF2B5EF4-FFF2-40B4-BE49-F238E27FC236}">
              <a16:creationId xmlns:a16="http://schemas.microsoft.com/office/drawing/2014/main" id="{756857BD-2028-431E-81A4-249B0D48BAEA}"/>
            </a:ext>
          </a:extLst>
        </xdr:cNvPr>
        <xdr:cNvSpPr txBox="1"/>
      </xdr:nvSpPr>
      <xdr:spPr>
        <a:xfrm>
          <a:off x="5209768" y="169989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9" name="直線コネクタ 458">
          <a:extLst>
            <a:ext uri="{FF2B5EF4-FFF2-40B4-BE49-F238E27FC236}">
              <a16:creationId xmlns:a16="http://schemas.microsoft.com/office/drawing/2014/main" id="{4C61F33E-68A0-449E-BFF8-A7180FC58EFF}"/>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60" name="テキスト ボックス 459">
          <a:extLst>
            <a:ext uri="{FF2B5EF4-FFF2-40B4-BE49-F238E27FC236}">
              <a16:creationId xmlns:a16="http://schemas.microsoft.com/office/drawing/2014/main" id="{D0A46FDF-E94B-4B52-AEB2-3443662A5D2C}"/>
            </a:ext>
          </a:extLst>
        </xdr:cNvPr>
        <xdr:cNvSpPr txBox="1"/>
      </xdr:nvSpPr>
      <xdr:spPr>
        <a:xfrm>
          <a:off x="5209768" y="16625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id="{741A3AC6-59A7-4258-992D-63276D7A019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2" name="テキスト ボックス 461">
          <a:extLst>
            <a:ext uri="{FF2B5EF4-FFF2-40B4-BE49-F238E27FC236}">
              <a16:creationId xmlns:a16="http://schemas.microsoft.com/office/drawing/2014/main" id="{429CB8D0-982D-4D79-8E8E-1AD3D21C884E}"/>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港湾・漁港】&#10;一人当たり有形固定資産（償却資産）額グラフ枠">
          <a:extLst>
            <a:ext uri="{FF2B5EF4-FFF2-40B4-BE49-F238E27FC236}">
              <a16:creationId xmlns:a16="http://schemas.microsoft.com/office/drawing/2014/main" id="{1A796C3E-7E76-4C0C-8B3B-A36CB85A8FB1}"/>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31736</xdr:rowOff>
    </xdr:from>
    <xdr:to>
      <xdr:col>54</xdr:col>
      <xdr:colOff>189865</xdr:colOff>
      <xdr:row>108</xdr:row>
      <xdr:rowOff>105206</xdr:rowOff>
    </xdr:to>
    <xdr:cxnSp macro="">
      <xdr:nvCxnSpPr>
        <xdr:cNvPr id="464" name="直線コネクタ 463">
          <a:extLst>
            <a:ext uri="{FF2B5EF4-FFF2-40B4-BE49-F238E27FC236}">
              <a16:creationId xmlns:a16="http://schemas.microsoft.com/office/drawing/2014/main" id="{0D59073E-D124-45B0-9A58-151745656C2A}"/>
            </a:ext>
          </a:extLst>
        </xdr:cNvPr>
        <xdr:cNvCxnSpPr/>
      </xdr:nvCxnSpPr>
      <xdr:spPr>
        <a:xfrm flipV="1">
          <a:off x="9219565" y="16963376"/>
          <a:ext cx="0" cy="12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109033</xdr:rowOff>
    </xdr:from>
    <xdr:ext cx="599010" cy="259045"/>
    <xdr:sp macro="" textlink="">
      <xdr:nvSpPr>
        <xdr:cNvPr id="465" name="【港湾・漁港】&#10;一人当たり有形固定資産（償却資産）額最小値テキスト">
          <a:extLst>
            <a:ext uri="{FF2B5EF4-FFF2-40B4-BE49-F238E27FC236}">
              <a16:creationId xmlns:a16="http://schemas.microsoft.com/office/drawing/2014/main" id="{16E129D4-F582-490B-A88B-124056835F69}"/>
            </a:ext>
          </a:extLst>
        </xdr:cNvPr>
        <xdr:cNvSpPr txBox="1"/>
      </xdr:nvSpPr>
      <xdr:spPr>
        <a:xfrm>
          <a:off x="9258300" y="1821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105206</xdr:rowOff>
    </xdr:from>
    <xdr:to>
      <xdr:col>55</xdr:col>
      <xdr:colOff>88900</xdr:colOff>
      <xdr:row>108</xdr:row>
      <xdr:rowOff>105206</xdr:rowOff>
    </xdr:to>
    <xdr:cxnSp macro="">
      <xdr:nvCxnSpPr>
        <xdr:cNvPr id="466" name="直線コネクタ 465">
          <a:extLst>
            <a:ext uri="{FF2B5EF4-FFF2-40B4-BE49-F238E27FC236}">
              <a16:creationId xmlns:a16="http://schemas.microsoft.com/office/drawing/2014/main" id="{A097E05D-5428-4D9F-ABCF-2E5D8804705E}"/>
            </a:ext>
          </a:extLst>
        </xdr:cNvPr>
        <xdr:cNvCxnSpPr/>
      </xdr:nvCxnSpPr>
      <xdr:spPr>
        <a:xfrm>
          <a:off x="9154160" y="182103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149863</xdr:rowOff>
    </xdr:from>
    <xdr:ext cx="690189" cy="259045"/>
    <xdr:sp macro="" textlink="">
      <xdr:nvSpPr>
        <xdr:cNvPr id="467" name="【港湾・漁港】&#10;一人当たり有形固定資産（償却資産）額最大値テキスト">
          <a:extLst>
            <a:ext uri="{FF2B5EF4-FFF2-40B4-BE49-F238E27FC236}">
              <a16:creationId xmlns:a16="http://schemas.microsoft.com/office/drawing/2014/main" id="{3E452BF1-C49D-40E2-829F-63A55670745C}"/>
            </a:ext>
          </a:extLst>
        </xdr:cNvPr>
        <xdr:cNvSpPr txBox="1"/>
      </xdr:nvSpPr>
      <xdr:spPr>
        <a:xfrm>
          <a:off x="9258300" y="167462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31736</xdr:rowOff>
    </xdr:from>
    <xdr:to>
      <xdr:col>55</xdr:col>
      <xdr:colOff>88900</xdr:colOff>
      <xdr:row>101</xdr:row>
      <xdr:rowOff>31736</xdr:rowOff>
    </xdr:to>
    <xdr:cxnSp macro="">
      <xdr:nvCxnSpPr>
        <xdr:cNvPr id="468" name="直線コネクタ 467">
          <a:extLst>
            <a:ext uri="{FF2B5EF4-FFF2-40B4-BE49-F238E27FC236}">
              <a16:creationId xmlns:a16="http://schemas.microsoft.com/office/drawing/2014/main" id="{9B93CF80-5C8D-4D17-8533-9F9074AA039D}"/>
            </a:ext>
          </a:extLst>
        </xdr:cNvPr>
        <xdr:cNvCxnSpPr/>
      </xdr:nvCxnSpPr>
      <xdr:spPr>
        <a:xfrm>
          <a:off x="9154160" y="16963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144350</xdr:rowOff>
    </xdr:from>
    <xdr:ext cx="690189" cy="259045"/>
    <xdr:sp macro="" textlink="">
      <xdr:nvSpPr>
        <xdr:cNvPr id="469" name="【港湾・漁港】&#10;一人当たり有形固定資産（償却資産）額平均値テキスト">
          <a:extLst>
            <a:ext uri="{FF2B5EF4-FFF2-40B4-BE49-F238E27FC236}">
              <a16:creationId xmlns:a16="http://schemas.microsoft.com/office/drawing/2014/main" id="{74C6A173-5DC4-48E2-9BBC-9AD1DF12D398}"/>
            </a:ext>
          </a:extLst>
        </xdr:cNvPr>
        <xdr:cNvSpPr txBox="1"/>
      </xdr:nvSpPr>
      <xdr:spPr>
        <a:xfrm>
          <a:off x="9258300" y="1757891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121473</xdr:rowOff>
    </xdr:from>
    <xdr:to>
      <xdr:col>55</xdr:col>
      <xdr:colOff>50800</xdr:colOff>
      <xdr:row>106</xdr:row>
      <xdr:rowOff>51623</xdr:rowOff>
    </xdr:to>
    <xdr:sp macro="" textlink="">
      <xdr:nvSpPr>
        <xdr:cNvPr id="470" name="フローチャート: 判断 469">
          <a:extLst>
            <a:ext uri="{FF2B5EF4-FFF2-40B4-BE49-F238E27FC236}">
              <a16:creationId xmlns:a16="http://schemas.microsoft.com/office/drawing/2014/main" id="{8843904B-446D-4AE7-81D3-5EA31F3FF7F3}"/>
            </a:ext>
          </a:extLst>
        </xdr:cNvPr>
        <xdr:cNvSpPr/>
      </xdr:nvSpPr>
      <xdr:spPr>
        <a:xfrm>
          <a:off x="9192260" y="177236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136827</xdr:rowOff>
    </xdr:from>
    <xdr:to>
      <xdr:col>50</xdr:col>
      <xdr:colOff>165100</xdr:colOff>
      <xdr:row>106</xdr:row>
      <xdr:rowOff>66977</xdr:rowOff>
    </xdr:to>
    <xdr:sp macro="" textlink="">
      <xdr:nvSpPr>
        <xdr:cNvPr id="471" name="フローチャート: 判断 470">
          <a:extLst>
            <a:ext uri="{FF2B5EF4-FFF2-40B4-BE49-F238E27FC236}">
              <a16:creationId xmlns:a16="http://schemas.microsoft.com/office/drawing/2014/main" id="{C605B0D4-C8DE-45E7-B430-5BD0FE570507}"/>
            </a:ext>
          </a:extLst>
        </xdr:cNvPr>
        <xdr:cNvSpPr/>
      </xdr:nvSpPr>
      <xdr:spPr>
        <a:xfrm>
          <a:off x="8445500" y="17739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103037</xdr:rowOff>
    </xdr:from>
    <xdr:to>
      <xdr:col>46</xdr:col>
      <xdr:colOff>38100</xdr:colOff>
      <xdr:row>106</xdr:row>
      <xdr:rowOff>33187</xdr:rowOff>
    </xdr:to>
    <xdr:sp macro="" textlink="">
      <xdr:nvSpPr>
        <xdr:cNvPr id="472" name="フローチャート: 判断 471">
          <a:extLst>
            <a:ext uri="{FF2B5EF4-FFF2-40B4-BE49-F238E27FC236}">
              <a16:creationId xmlns:a16="http://schemas.microsoft.com/office/drawing/2014/main" id="{CD85C18D-E1B2-4788-9B78-A9D86288F991}"/>
            </a:ext>
          </a:extLst>
        </xdr:cNvPr>
        <xdr:cNvSpPr/>
      </xdr:nvSpPr>
      <xdr:spPr>
        <a:xfrm>
          <a:off x="7670800" y="177052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3" name="フローチャート: 判断 472">
          <a:extLst>
            <a:ext uri="{FF2B5EF4-FFF2-40B4-BE49-F238E27FC236}">
              <a16:creationId xmlns:a16="http://schemas.microsoft.com/office/drawing/2014/main" id="{3570FA06-1568-456C-B9C3-CB42DAA3DE0E}"/>
            </a:ext>
          </a:extLst>
        </xdr:cNvPr>
        <xdr:cNvSpPr/>
      </xdr:nvSpPr>
      <xdr:spPr>
        <a:xfrm>
          <a:off x="6873240" y="1782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4" name="フローチャート: 判断 473">
          <a:extLst>
            <a:ext uri="{FF2B5EF4-FFF2-40B4-BE49-F238E27FC236}">
              <a16:creationId xmlns:a16="http://schemas.microsoft.com/office/drawing/2014/main" id="{E71AA864-040C-4CA4-BEE9-66F1CA2A7A93}"/>
            </a:ext>
          </a:extLst>
        </xdr:cNvPr>
        <xdr:cNvSpPr/>
      </xdr:nvSpPr>
      <xdr:spPr>
        <a:xfrm>
          <a:off x="6098540" y="178549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68EBE23-0930-455B-8632-4E846D09921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3B71235-A31F-4682-9303-68DA2690205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F376AC1-513E-460D-A13D-884ADC1ACD1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6D37F4C5-0BEA-49DE-B78F-E4B7932828DB}"/>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8C9573A3-D677-44E9-BBEA-074F9D7E17D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159953</xdr:rowOff>
    </xdr:from>
    <xdr:to>
      <xdr:col>55</xdr:col>
      <xdr:colOff>50800</xdr:colOff>
      <xdr:row>107</xdr:row>
      <xdr:rowOff>90103</xdr:rowOff>
    </xdr:to>
    <xdr:sp macro="" textlink="">
      <xdr:nvSpPr>
        <xdr:cNvPr id="480" name="楕円 479">
          <a:extLst>
            <a:ext uri="{FF2B5EF4-FFF2-40B4-BE49-F238E27FC236}">
              <a16:creationId xmlns:a16="http://schemas.microsoft.com/office/drawing/2014/main" id="{2AB1C55E-12A7-47F3-B4E3-DF356F6F73CB}"/>
            </a:ext>
          </a:extLst>
        </xdr:cNvPr>
        <xdr:cNvSpPr/>
      </xdr:nvSpPr>
      <xdr:spPr>
        <a:xfrm>
          <a:off x="9192260" y="17929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138380</xdr:rowOff>
    </xdr:from>
    <xdr:ext cx="599010" cy="259045"/>
    <xdr:sp macro="" textlink="">
      <xdr:nvSpPr>
        <xdr:cNvPr id="481" name="【港湾・漁港】&#10;一人当たり有形固定資産（償却資産）額該当値テキスト">
          <a:extLst>
            <a:ext uri="{FF2B5EF4-FFF2-40B4-BE49-F238E27FC236}">
              <a16:creationId xmlns:a16="http://schemas.microsoft.com/office/drawing/2014/main" id="{19B1422C-7256-49C4-8622-1D6E5B0C6BA9}"/>
            </a:ext>
          </a:extLst>
        </xdr:cNvPr>
        <xdr:cNvSpPr txBox="1"/>
      </xdr:nvSpPr>
      <xdr:spPr>
        <a:xfrm>
          <a:off x="9258300" y="179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3307</xdr:rowOff>
    </xdr:from>
    <xdr:to>
      <xdr:col>50</xdr:col>
      <xdr:colOff>165100</xdr:colOff>
      <xdr:row>107</xdr:row>
      <xdr:rowOff>104907</xdr:rowOff>
    </xdr:to>
    <xdr:sp macro="" textlink="">
      <xdr:nvSpPr>
        <xdr:cNvPr id="482" name="楕円 481">
          <a:extLst>
            <a:ext uri="{FF2B5EF4-FFF2-40B4-BE49-F238E27FC236}">
              <a16:creationId xmlns:a16="http://schemas.microsoft.com/office/drawing/2014/main" id="{69383641-4B61-4EB9-9798-E835175E152D}"/>
            </a:ext>
          </a:extLst>
        </xdr:cNvPr>
        <xdr:cNvSpPr/>
      </xdr:nvSpPr>
      <xdr:spPr>
        <a:xfrm>
          <a:off x="8445500" y="1794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39303</xdr:rowOff>
    </xdr:from>
    <xdr:to>
      <xdr:col>55</xdr:col>
      <xdr:colOff>0</xdr:colOff>
      <xdr:row>107</xdr:row>
      <xdr:rowOff>54107</xdr:rowOff>
    </xdr:to>
    <xdr:cxnSp macro="">
      <xdr:nvCxnSpPr>
        <xdr:cNvPr id="483" name="直線コネクタ 482">
          <a:extLst>
            <a:ext uri="{FF2B5EF4-FFF2-40B4-BE49-F238E27FC236}">
              <a16:creationId xmlns:a16="http://schemas.microsoft.com/office/drawing/2014/main" id="{E6C5D171-7527-4A21-8C22-F0F68E87B861}"/>
            </a:ext>
          </a:extLst>
        </xdr:cNvPr>
        <xdr:cNvCxnSpPr/>
      </xdr:nvCxnSpPr>
      <xdr:spPr>
        <a:xfrm flipV="1">
          <a:off x="8496300" y="17976783"/>
          <a:ext cx="7239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17895</xdr:rowOff>
    </xdr:from>
    <xdr:to>
      <xdr:col>46</xdr:col>
      <xdr:colOff>38100</xdr:colOff>
      <xdr:row>107</xdr:row>
      <xdr:rowOff>119495</xdr:rowOff>
    </xdr:to>
    <xdr:sp macro="" textlink="">
      <xdr:nvSpPr>
        <xdr:cNvPr id="484" name="楕円 483">
          <a:extLst>
            <a:ext uri="{FF2B5EF4-FFF2-40B4-BE49-F238E27FC236}">
              <a16:creationId xmlns:a16="http://schemas.microsoft.com/office/drawing/2014/main" id="{5CA0360A-AA9A-4504-A868-24E79074C32C}"/>
            </a:ext>
          </a:extLst>
        </xdr:cNvPr>
        <xdr:cNvSpPr/>
      </xdr:nvSpPr>
      <xdr:spPr>
        <a:xfrm>
          <a:off x="7670800" y="17955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54107</xdr:rowOff>
    </xdr:from>
    <xdr:to>
      <xdr:col>50</xdr:col>
      <xdr:colOff>114300</xdr:colOff>
      <xdr:row>107</xdr:row>
      <xdr:rowOff>68695</xdr:rowOff>
    </xdr:to>
    <xdr:cxnSp macro="">
      <xdr:nvCxnSpPr>
        <xdr:cNvPr id="485" name="直線コネクタ 484">
          <a:extLst>
            <a:ext uri="{FF2B5EF4-FFF2-40B4-BE49-F238E27FC236}">
              <a16:creationId xmlns:a16="http://schemas.microsoft.com/office/drawing/2014/main" id="{C8E3EB68-5C2A-4FBA-950C-17755AAC91E1}"/>
            </a:ext>
          </a:extLst>
        </xdr:cNvPr>
        <xdr:cNvCxnSpPr/>
      </xdr:nvCxnSpPr>
      <xdr:spPr>
        <a:xfrm flipV="1">
          <a:off x="7713980" y="17991587"/>
          <a:ext cx="782320" cy="1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36313</xdr:rowOff>
    </xdr:from>
    <xdr:to>
      <xdr:col>41</xdr:col>
      <xdr:colOff>101600</xdr:colOff>
      <xdr:row>107</xdr:row>
      <xdr:rowOff>137913</xdr:rowOff>
    </xdr:to>
    <xdr:sp macro="" textlink="">
      <xdr:nvSpPr>
        <xdr:cNvPr id="486" name="楕円 485">
          <a:extLst>
            <a:ext uri="{FF2B5EF4-FFF2-40B4-BE49-F238E27FC236}">
              <a16:creationId xmlns:a16="http://schemas.microsoft.com/office/drawing/2014/main" id="{EFC2AFAE-7549-40E1-AC49-1CAC22ECFFFE}"/>
            </a:ext>
          </a:extLst>
        </xdr:cNvPr>
        <xdr:cNvSpPr/>
      </xdr:nvSpPr>
      <xdr:spPr>
        <a:xfrm>
          <a:off x="6873240" y="179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68695</xdr:rowOff>
    </xdr:from>
    <xdr:to>
      <xdr:col>45</xdr:col>
      <xdr:colOff>177800</xdr:colOff>
      <xdr:row>107</xdr:row>
      <xdr:rowOff>87113</xdr:rowOff>
    </xdr:to>
    <xdr:cxnSp macro="">
      <xdr:nvCxnSpPr>
        <xdr:cNvPr id="487" name="直線コネクタ 486">
          <a:extLst>
            <a:ext uri="{FF2B5EF4-FFF2-40B4-BE49-F238E27FC236}">
              <a16:creationId xmlns:a16="http://schemas.microsoft.com/office/drawing/2014/main" id="{D7BA38A0-87E8-4732-BB81-6EB93856610B}"/>
            </a:ext>
          </a:extLst>
        </xdr:cNvPr>
        <xdr:cNvCxnSpPr/>
      </xdr:nvCxnSpPr>
      <xdr:spPr>
        <a:xfrm flipV="1">
          <a:off x="6924040" y="18006175"/>
          <a:ext cx="78994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55959</xdr:rowOff>
    </xdr:from>
    <xdr:to>
      <xdr:col>36</xdr:col>
      <xdr:colOff>165100</xdr:colOff>
      <xdr:row>107</xdr:row>
      <xdr:rowOff>157559</xdr:rowOff>
    </xdr:to>
    <xdr:sp macro="" textlink="">
      <xdr:nvSpPr>
        <xdr:cNvPr id="488" name="楕円 487">
          <a:extLst>
            <a:ext uri="{FF2B5EF4-FFF2-40B4-BE49-F238E27FC236}">
              <a16:creationId xmlns:a16="http://schemas.microsoft.com/office/drawing/2014/main" id="{BB819653-1286-4024-AE55-FA6B241DCFB0}"/>
            </a:ext>
          </a:extLst>
        </xdr:cNvPr>
        <xdr:cNvSpPr/>
      </xdr:nvSpPr>
      <xdr:spPr>
        <a:xfrm>
          <a:off x="6098540" y="179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87113</xdr:rowOff>
    </xdr:from>
    <xdr:to>
      <xdr:col>41</xdr:col>
      <xdr:colOff>50800</xdr:colOff>
      <xdr:row>107</xdr:row>
      <xdr:rowOff>106759</xdr:rowOff>
    </xdr:to>
    <xdr:cxnSp macro="">
      <xdr:nvCxnSpPr>
        <xdr:cNvPr id="489" name="直線コネクタ 488">
          <a:extLst>
            <a:ext uri="{FF2B5EF4-FFF2-40B4-BE49-F238E27FC236}">
              <a16:creationId xmlns:a16="http://schemas.microsoft.com/office/drawing/2014/main" id="{DA098FD6-13EB-4574-9005-33883F42D6D9}"/>
            </a:ext>
          </a:extLst>
        </xdr:cNvPr>
        <xdr:cNvCxnSpPr/>
      </xdr:nvCxnSpPr>
      <xdr:spPr>
        <a:xfrm flipV="1">
          <a:off x="6149340" y="18024593"/>
          <a:ext cx="774700" cy="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104</xdr:row>
      <xdr:rowOff>83504</xdr:rowOff>
    </xdr:from>
    <xdr:ext cx="690189" cy="259045"/>
    <xdr:sp macro="" textlink="">
      <xdr:nvSpPr>
        <xdr:cNvPr id="490" name="n_1aveValue【港湾・漁港】&#10;一人当たり有形固定資産（償却資産）額">
          <a:extLst>
            <a:ext uri="{FF2B5EF4-FFF2-40B4-BE49-F238E27FC236}">
              <a16:creationId xmlns:a16="http://schemas.microsoft.com/office/drawing/2014/main" id="{5B7BA179-7308-4FF0-88BA-29CA9177C618}"/>
            </a:ext>
          </a:extLst>
        </xdr:cNvPr>
        <xdr:cNvSpPr txBox="1"/>
      </xdr:nvSpPr>
      <xdr:spPr>
        <a:xfrm>
          <a:off x="8184225" y="17518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49714</xdr:rowOff>
    </xdr:from>
    <xdr:ext cx="690189" cy="259045"/>
    <xdr:sp macro="" textlink="">
      <xdr:nvSpPr>
        <xdr:cNvPr id="491" name="n_2aveValue【港湾・漁港】&#10;一人当たり有形固定資産（償却資産）額">
          <a:extLst>
            <a:ext uri="{FF2B5EF4-FFF2-40B4-BE49-F238E27FC236}">
              <a16:creationId xmlns:a16="http://schemas.microsoft.com/office/drawing/2014/main" id="{8EC52712-7B83-4BA6-91F6-42F33723C2DD}"/>
            </a:ext>
          </a:extLst>
        </xdr:cNvPr>
        <xdr:cNvSpPr txBox="1"/>
      </xdr:nvSpPr>
      <xdr:spPr>
        <a:xfrm>
          <a:off x="7399365" y="17484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92" name="n_3aveValue【港湾・漁港】&#10;一人当たり有形固定資産（償却資産）額">
          <a:extLst>
            <a:ext uri="{FF2B5EF4-FFF2-40B4-BE49-F238E27FC236}">
              <a16:creationId xmlns:a16="http://schemas.microsoft.com/office/drawing/2014/main" id="{3A7E3B60-9920-4CBC-99D4-AB9C5F939A5B}"/>
            </a:ext>
          </a:extLst>
        </xdr:cNvPr>
        <xdr:cNvSpPr txBox="1"/>
      </xdr:nvSpPr>
      <xdr:spPr>
        <a:xfrm>
          <a:off x="6624665" y="17604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31788</xdr:rowOff>
    </xdr:from>
    <xdr:ext cx="599010" cy="259045"/>
    <xdr:sp macro="" textlink="">
      <xdr:nvSpPr>
        <xdr:cNvPr id="493" name="n_4aveValue【港湾・漁港】&#10;一人当たり有形固定資産（償却資産）額">
          <a:extLst>
            <a:ext uri="{FF2B5EF4-FFF2-40B4-BE49-F238E27FC236}">
              <a16:creationId xmlns:a16="http://schemas.microsoft.com/office/drawing/2014/main" id="{03F16E19-D459-4011-96A7-427BAC0BB18B}"/>
            </a:ext>
          </a:extLst>
        </xdr:cNvPr>
        <xdr:cNvSpPr txBox="1"/>
      </xdr:nvSpPr>
      <xdr:spPr>
        <a:xfrm>
          <a:off x="5872695" y="1763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96034</xdr:rowOff>
    </xdr:from>
    <xdr:ext cx="599010" cy="259045"/>
    <xdr:sp macro="" textlink="">
      <xdr:nvSpPr>
        <xdr:cNvPr id="494" name="n_1mainValue【港湾・漁港】&#10;一人当たり有形固定資産（償却資産）額">
          <a:extLst>
            <a:ext uri="{FF2B5EF4-FFF2-40B4-BE49-F238E27FC236}">
              <a16:creationId xmlns:a16="http://schemas.microsoft.com/office/drawing/2014/main" id="{6EBBC6C6-9F4A-45CE-AAB3-ABC568CD862E}"/>
            </a:ext>
          </a:extLst>
        </xdr:cNvPr>
        <xdr:cNvSpPr txBox="1"/>
      </xdr:nvSpPr>
      <xdr:spPr>
        <a:xfrm>
          <a:off x="8214575" y="1803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110622</xdr:rowOff>
    </xdr:from>
    <xdr:ext cx="599010" cy="259045"/>
    <xdr:sp macro="" textlink="">
      <xdr:nvSpPr>
        <xdr:cNvPr id="495" name="n_2mainValue【港湾・漁港】&#10;一人当たり有形固定資産（償却資産）額">
          <a:extLst>
            <a:ext uri="{FF2B5EF4-FFF2-40B4-BE49-F238E27FC236}">
              <a16:creationId xmlns:a16="http://schemas.microsoft.com/office/drawing/2014/main" id="{BE49FA80-F00E-4DB6-B2BC-EBB39BB830B6}"/>
            </a:ext>
          </a:extLst>
        </xdr:cNvPr>
        <xdr:cNvSpPr txBox="1"/>
      </xdr:nvSpPr>
      <xdr:spPr>
        <a:xfrm>
          <a:off x="7444955" y="18048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129040</xdr:rowOff>
    </xdr:from>
    <xdr:ext cx="599010" cy="259045"/>
    <xdr:sp macro="" textlink="">
      <xdr:nvSpPr>
        <xdr:cNvPr id="496" name="n_3mainValue【港湾・漁港】&#10;一人当たり有形固定資産（償却資産）額">
          <a:extLst>
            <a:ext uri="{FF2B5EF4-FFF2-40B4-BE49-F238E27FC236}">
              <a16:creationId xmlns:a16="http://schemas.microsoft.com/office/drawing/2014/main" id="{D130FAF6-2D46-4EE3-BB88-2BADFAC50914}"/>
            </a:ext>
          </a:extLst>
        </xdr:cNvPr>
        <xdr:cNvSpPr txBox="1"/>
      </xdr:nvSpPr>
      <xdr:spPr>
        <a:xfrm>
          <a:off x="6670255" y="1806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148686</xdr:rowOff>
    </xdr:from>
    <xdr:ext cx="599010" cy="259045"/>
    <xdr:sp macro="" textlink="">
      <xdr:nvSpPr>
        <xdr:cNvPr id="497" name="n_4mainValue【港湾・漁港】&#10;一人当たり有形固定資産（償却資産）額">
          <a:extLst>
            <a:ext uri="{FF2B5EF4-FFF2-40B4-BE49-F238E27FC236}">
              <a16:creationId xmlns:a16="http://schemas.microsoft.com/office/drawing/2014/main" id="{9EF1EE85-4030-4F05-9A26-CB287EAF24A4}"/>
            </a:ext>
          </a:extLst>
        </xdr:cNvPr>
        <xdr:cNvSpPr txBox="1"/>
      </xdr:nvSpPr>
      <xdr:spPr>
        <a:xfrm>
          <a:off x="5872695" y="1808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id="{6B334E44-7654-4DD0-B771-B53D448527A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id="{A0D826CA-3410-411C-AC76-7923BF37263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id="{29DF6D74-CE55-4CC6-B51F-7F83D112B2B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id="{B80AC25E-412F-4D7A-84D0-AFAFABAC1F8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id="{8D04D3B3-533C-4BF0-84C2-17A2969709D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id="{309810FF-A7EE-4524-B390-AAAC2FD13FB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id="{648599F1-BDF8-4276-83A1-5BCFBFDDBDB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id="{C8492B9C-073F-4C25-8B24-2AA0D4D1F86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id="{6835908B-4A50-4590-8960-C858BD023A7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id="{59CB0E4B-23FD-41F2-95C9-1BD5232128A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a:extLst>
            <a:ext uri="{FF2B5EF4-FFF2-40B4-BE49-F238E27FC236}">
              <a16:creationId xmlns:a16="http://schemas.microsoft.com/office/drawing/2014/main" id="{0F50DFCD-E574-4671-BEED-7F312F4EB67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9" name="直線コネクタ 508">
          <a:extLst>
            <a:ext uri="{FF2B5EF4-FFF2-40B4-BE49-F238E27FC236}">
              <a16:creationId xmlns:a16="http://schemas.microsoft.com/office/drawing/2014/main" id="{40C3D21D-F888-4797-B6C5-50101D3E0BD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0" name="テキスト ボックス 509">
          <a:extLst>
            <a:ext uri="{FF2B5EF4-FFF2-40B4-BE49-F238E27FC236}">
              <a16:creationId xmlns:a16="http://schemas.microsoft.com/office/drawing/2014/main" id="{49CF2FB9-65FD-4F44-A628-696F8BED55F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1" name="直線コネクタ 510">
          <a:extLst>
            <a:ext uri="{FF2B5EF4-FFF2-40B4-BE49-F238E27FC236}">
              <a16:creationId xmlns:a16="http://schemas.microsoft.com/office/drawing/2014/main" id="{7AC73FAF-7A22-4826-8BCC-8C513763F1C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2" name="テキスト ボックス 511">
          <a:extLst>
            <a:ext uri="{FF2B5EF4-FFF2-40B4-BE49-F238E27FC236}">
              <a16:creationId xmlns:a16="http://schemas.microsoft.com/office/drawing/2014/main" id="{0AB833E2-245F-498B-8975-017CF34A244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3" name="直線コネクタ 512">
          <a:extLst>
            <a:ext uri="{FF2B5EF4-FFF2-40B4-BE49-F238E27FC236}">
              <a16:creationId xmlns:a16="http://schemas.microsoft.com/office/drawing/2014/main" id="{BF74ED94-D542-4EBC-BA8A-FCDC25298CC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4" name="テキスト ボックス 513">
          <a:extLst>
            <a:ext uri="{FF2B5EF4-FFF2-40B4-BE49-F238E27FC236}">
              <a16:creationId xmlns:a16="http://schemas.microsoft.com/office/drawing/2014/main" id="{3D3AA353-08CE-4D70-8DE8-4824B707FA8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5" name="直線コネクタ 514">
          <a:extLst>
            <a:ext uri="{FF2B5EF4-FFF2-40B4-BE49-F238E27FC236}">
              <a16:creationId xmlns:a16="http://schemas.microsoft.com/office/drawing/2014/main" id="{4A0C06E6-D402-478E-B7BD-63DDDEF0CFC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6" name="テキスト ボックス 515">
          <a:extLst>
            <a:ext uri="{FF2B5EF4-FFF2-40B4-BE49-F238E27FC236}">
              <a16:creationId xmlns:a16="http://schemas.microsoft.com/office/drawing/2014/main" id="{B6F35E20-3AD7-4851-AFFF-53473904CC9C}"/>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7" name="直線コネクタ 516">
          <a:extLst>
            <a:ext uri="{FF2B5EF4-FFF2-40B4-BE49-F238E27FC236}">
              <a16:creationId xmlns:a16="http://schemas.microsoft.com/office/drawing/2014/main" id="{F9CD1437-1C81-4686-A880-2CFB047F15D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8" name="テキスト ボックス 517">
          <a:extLst>
            <a:ext uri="{FF2B5EF4-FFF2-40B4-BE49-F238E27FC236}">
              <a16:creationId xmlns:a16="http://schemas.microsoft.com/office/drawing/2014/main" id="{675D5920-DCB3-4414-BF96-F1DE6A95B7B1}"/>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746A82AD-29A0-476E-B7F9-502FBE1F15C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0F32F96F-BA33-4457-99FC-1457B7DB6E6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21" name="直線コネクタ 520">
          <a:extLst>
            <a:ext uri="{FF2B5EF4-FFF2-40B4-BE49-F238E27FC236}">
              <a16:creationId xmlns:a16="http://schemas.microsoft.com/office/drawing/2014/main" id="{491E1E00-E035-4F18-B20C-CA508FA5625A}"/>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ABDBC7A8-305E-449B-9ABE-77AF67D93C2D}"/>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3" name="直線コネクタ 522">
          <a:extLst>
            <a:ext uri="{FF2B5EF4-FFF2-40B4-BE49-F238E27FC236}">
              <a16:creationId xmlns:a16="http://schemas.microsoft.com/office/drawing/2014/main" id="{7B1583AD-5935-4C5A-AACA-BD34574BE216}"/>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4" name="【認定こども園・幼稚園・保育所】&#10;有形固定資産減価償却率最大値テキスト">
          <a:extLst>
            <a:ext uri="{FF2B5EF4-FFF2-40B4-BE49-F238E27FC236}">
              <a16:creationId xmlns:a16="http://schemas.microsoft.com/office/drawing/2014/main" id="{85B30D11-1D8F-4594-82CB-9B3C2D715252}"/>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5" name="直線コネクタ 524">
          <a:extLst>
            <a:ext uri="{FF2B5EF4-FFF2-40B4-BE49-F238E27FC236}">
              <a16:creationId xmlns:a16="http://schemas.microsoft.com/office/drawing/2014/main" id="{75498343-1464-49A1-A591-55F80FF999B9}"/>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B371A800-10F1-4ECA-BE3E-BBCED7F206F1}"/>
            </a:ext>
          </a:extLst>
        </xdr:cNvPr>
        <xdr:cNvSpPr txBox="1"/>
      </xdr:nvSpPr>
      <xdr:spPr>
        <a:xfrm>
          <a:off x="144145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27" name="フローチャート: 判断 526">
          <a:extLst>
            <a:ext uri="{FF2B5EF4-FFF2-40B4-BE49-F238E27FC236}">
              <a16:creationId xmlns:a16="http://schemas.microsoft.com/office/drawing/2014/main" id="{EEFF8877-5E39-4D3E-8EDE-314F0359752A}"/>
            </a:ext>
          </a:extLst>
        </xdr:cNvPr>
        <xdr:cNvSpPr/>
      </xdr:nvSpPr>
      <xdr:spPr>
        <a:xfrm>
          <a:off x="14325600" y="61785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528" name="フローチャート: 判断 527">
          <a:extLst>
            <a:ext uri="{FF2B5EF4-FFF2-40B4-BE49-F238E27FC236}">
              <a16:creationId xmlns:a16="http://schemas.microsoft.com/office/drawing/2014/main" id="{92CC639A-AB84-4B57-9A73-687ACF5ED010}"/>
            </a:ext>
          </a:extLst>
        </xdr:cNvPr>
        <xdr:cNvSpPr/>
      </xdr:nvSpPr>
      <xdr:spPr>
        <a:xfrm>
          <a:off x="135788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529" name="フローチャート: 判断 528">
          <a:extLst>
            <a:ext uri="{FF2B5EF4-FFF2-40B4-BE49-F238E27FC236}">
              <a16:creationId xmlns:a16="http://schemas.microsoft.com/office/drawing/2014/main" id="{A71DD005-A03C-4334-89FA-2C9BCD3FCDB0}"/>
            </a:ext>
          </a:extLst>
        </xdr:cNvPr>
        <xdr:cNvSpPr/>
      </xdr:nvSpPr>
      <xdr:spPr>
        <a:xfrm>
          <a:off x="128041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96520</xdr:rowOff>
    </xdr:from>
    <xdr:to>
      <xdr:col>72</xdr:col>
      <xdr:colOff>38100</xdr:colOff>
      <xdr:row>37</xdr:row>
      <xdr:rowOff>26670</xdr:rowOff>
    </xdr:to>
    <xdr:sp macro="" textlink="">
      <xdr:nvSpPr>
        <xdr:cNvPr id="530" name="フローチャート: 判断 529">
          <a:extLst>
            <a:ext uri="{FF2B5EF4-FFF2-40B4-BE49-F238E27FC236}">
              <a16:creationId xmlns:a16="http://schemas.microsoft.com/office/drawing/2014/main" id="{59B20654-AB4B-4598-A328-6CB185DAF817}"/>
            </a:ext>
          </a:extLst>
        </xdr:cNvPr>
        <xdr:cNvSpPr/>
      </xdr:nvSpPr>
      <xdr:spPr>
        <a:xfrm>
          <a:off x="12029440" y="6131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87630</xdr:rowOff>
    </xdr:from>
    <xdr:to>
      <xdr:col>67</xdr:col>
      <xdr:colOff>101600</xdr:colOff>
      <xdr:row>37</xdr:row>
      <xdr:rowOff>17780</xdr:rowOff>
    </xdr:to>
    <xdr:sp macro="" textlink="">
      <xdr:nvSpPr>
        <xdr:cNvPr id="531" name="フローチャート: 判断 530">
          <a:extLst>
            <a:ext uri="{FF2B5EF4-FFF2-40B4-BE49-F238E27FC236}">
              <a16:creationId xmlns:a16="http://schemas.microsoft.com/office/drawing/2014/main" id="{88C4B775-3F0B-443A-AA14-EFB7DF316CC7}"/>
            </a:ext>
          </a:extLst>
        </xdr:cNvPr>
        <xdr:cNvSpPr/>
      </xdr:nvSpPr>
      <xdr:spPr>
        <a:xfrm>
          <a:off x="11231880" y="6122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D4BB1EA-7267-4342-9A35-78CCE091AE2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5A62903-573C-4D4D-86D4-8E315A15106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CB6BEFE-6933-4173-B88D-323EDD29711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8F0A6B55-70B1-4AC8-BDDE-A35BF55079B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28589E79-3B51-487C-94ED-8E13F39F9CF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115570</xdr:rowOff>
    </xdr:from>
    <xdr:to>
      <xdr:col>85</xdr:col>
      <xdr:colOff>177800</xdr:colOff>
      <xdr:row>38</xdr:row>
      <xdr:rowOff>45720</xdr:rowOff>
    </xdr:to>
    <xdr:sp macro="" textlink="">
      <xdr:nvSpPr>
        <xdr:cNvPr id="537" name="楕円 536">
          <a:extLst>
            <a:ext uri="{FF2B5EF4-FFF2-40B4-BE49-F238E27FC236}">
              <a16:creationId xmlns:a16="http://schemas.microsoft.com/office/drawing/2014/main" id="{9E1E38FA-7C81-45F1-B1C4-342EE96D4EF7}"/>
            </a:ext>
          </a:extLst>
        </xdr:cNvPr>
        <xdr:cNvSpPr/>
      </xdr:nvSpPr>
      <xdr:spPr>
        <a:xfrm>
          <a:off x="14325600" y="63182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93997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19B2CA6B-6ADE-4921-B944-3F55F248356B}"/>
            </a:ext>
          </a:extLst>
        </xdr:cNvPr>
        <xdr:cNvSpPr txBox="1"/>
      </xdr:nvSpPr>
      <xdr:spPr>
        <a:xfrm>
          <a:off x="14414500"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76200</xdr:rowOff>
    </xdr:from>
    <xdr:to>
      <xdr:col>81</xdr:col>
      <xdr:colOff>101600</xdr:colOff>
      <xdr:row>38</xdr:row>
      <xdr:rowOff>6350</xdr:rowOff>
    </xdr:to>
    <xdr:sp macro="" textlink="">
      <xdr:nvSpPr>
        <xdr:cNvPr id="539" name="楕円 538">
          <a:extLst>
            <a:ext uri="{FF2B5EF4-FFF2-40B4-BE49-F238E27FC236}">
              <a16:creationId xmlns:a16="http://schemas.microsoft.com/office/drawing/2014/main" id="{DFB4C451-B71D-494C-950C-EB5265D317F2}"/>
            </a:ext>
          </a:extLst>
        </xdr:cNvPr>
        <xdr:cNvSpPr/>
      </xdr:nvSpPr>
      <xdr:spPr>
        <a:xfrm>
          <a:off x="13578840" y="6278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127000</xdr:rowOff>
    </xdr:from>
    <xdr:to>
      <xdr:col>85</xdr:col>
      <xdr:colOff>127000</xdr:colOff>
      <xdr:row>37</xdr:row>
      <xdr:rowOff>166370</xdr:rowOff>
    </xdr:to>
    <xdr:cxnSp macro="">
      <xdr:nvCxnSpPr>
        <xdr:cNvPr id="540" name="直線コネクタ 539">
          <a:extLst>
            <a:ext uri="{FF2B5EF4-FFF2-40B4-BE49-F238E27FC236}">
              <a16:creationId xmlns:a16="http://schemas.microsoft.com/office/drawing/2014/main" id="{724901BC-BABD-410D-AB33-8341C7D3BBB5}"/>
            </a:ext>
          </a:extLst>
        </xdr:cNvPr>
        <xdr:cNvCxnSpPr/>
      </xdr:nvCxnSpPr>
      <xdr:spPr>
        <a:xfrm>
          <a:off x="13629640" y="6329680"/>
          <a:ext cx="7467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147320</xdr:rowOff>
    </xdr:from>
    <xdr:to>
      <xdr:col>76</xdr:col>
      <xdr:colOff>165100</xdr:colOff>
      <xdr:row>38</xdr:row>
      <xdr:rowOff>77470</xdr:rowOff>
    </xdr:to>
    <xdr:sp macro="" textlink="">
      <xdr:nvSpPr>
        <xdr:cNvPr id="541" name="楕円 540">
          <a:extLst>
            <a:ext uri="{FF2B5EF4-FFF2-40B4-BE49-F238E27FC236}">
              <a16:creationId xmlns:a16="http://schemas.microsoft.com/office/drawing/2014/main" id="{7ABA61F9-4DE4-4945-B431-57D76AB76CFC}"/>
            </a:ext>
          </a:extLst>
        </xdr:cNvPr>
        <xdr:cNvSpPr/>
      </xdr:nvSpPr>
      <xdr:spPr>
        <a:xfrm>
          <a:off x="12804140" y="635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127000</xdr:rowOff>
    </xdr:from>
    <xdr:to>
      <xdr:col>81</xdr:col>
      <xdr:colOff>50800</xdr:colOff>
      <xdr:row>38</xdr:row>
      <xdr:rowOff>26670</xdr:rowOff>
    </xdr:to>
    <xdr:cxnSp macro="">
      <xdr:nvCxnSpPr>
        <xdr:cNvPr id="542" name="直線コネクタ 541">
          <a:extLst>
            <a:ext uri="{FF2B5EF4-FFF2-40B4-BE49-F238E27FC236}">
              <a16:creationId xmlns:a16="http://schemas.microsoft.com/office/drawing/2014/main" id="{7D47E8B6-ACF0-499D-83AF-91280D74AB61}"/>
            </a:ext>
          </a:extLst>
        </xdr:cNvPr>
        <xdr:cNvCxnSpPr/>
      </xdr:nvCxnSpPr>
      <xdr:spPr>
        <a:xfrm flipV="1">
          <a:off x="12854940" y="6329680"/>
          <a:ext cx="7747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27940</xdr:rowOff>
    </xdr:from>
    <xdr:to>
      <xdr:col>72</xdr:col>
      <xdr:colOff>38100</xdr:colOff>
      <xdr:row>37</xdr:row>
      <xdr:rowOff>129540</xdr:rowOff>
    </xdr:to>
    <xdr:sp macro="" textlink="">
      <xdr:nvSpPr>
        <xdr:cNvPr id="543" name="楕円 542">
          <a:extLst>
            <a:ext uri="{FF2B5EF4-FFF2-40B4-BE49-F238E27FC236}">
              <a16:creationId xmlns:a16="http://schemas.microsoft.com/office/drawing/2014/main" id="{4E9892FB-AE9B-4536-A64C-FE60D127016B}"/>
            </a:ext>
          </a:extLst>
        </xdr:cNvPr>
        <xdr:cNvSpPr/>
      </xdr:nvSpPr>
      <xdr:spPr>
        <a:xfrm>
          <a:off x="12029440" y="6230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78740</xdr:rowOff>
    </xdr:from>
    <xdr:to>
      <xdr:col>76</xdr:col>
      <xdr:colOff>114300</xdr:colOff>
      <xdr:row>38</xdr:row>
      <xdr:rowOff>26670</xdr:rowOff>
    </xdr:to>
    <xdr:cxnSp macro="">
      <xdr:nvCxnSpPr>
        <xdr:cNvPr id="544" name="直線コネクタ 543">
          <a:extLst>
            <a:ext uri="{FF2B5EF4-FFF2-40B4-BE49-F238E27FC236}">
              <a16:creationId xmlns:a16="http://schemas.microsoft.com/office/drawing/2014/main" id="{108F3BA3-7F3D-4661-AC49-13927246FB6A}"/>
            </a:ext>
          </a:extLst>
        </xdr:cNvPr>
        <xdr:cNvCxnSpPr/>
      </xdr:nvCxnSpPr>
      <xdr:spPr>
        <a:xfrm>
          <a:off x="12072620" y="6281420"/>
          <a:ext cx="782320"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158750</xdr:rowOff>
    </xdr:from>
    <xdr:to>
      <xdr:col>67</xdr:col>
      <xdr:colOff>101600</xdr:colOff>
      <xdr:row>37</xdr:row>
      <xdr:rowOff>88900</xdr:rowOff>
    </xdr:to>
    <xdr:sp macro="" textlink="">
      <xdr:nvSpPr>
        <xdr:cNvPr id="545" name="楕円 544">
          <a:extLst>
            <a:ext uri="{FF2B5EF4-FFF2-40B4-BE49-F238E27FC236}">
              <a16:creationId xmlns:a16="http://schemas.microsoft.com/office/drawing/2014/main" id="{5BD10B04-955E-4485-A661-B64139E6CF48}"/>
            </a:ext>
          </a:extLst>
        </xdr:cNvPr>
        <xdr:cNvSpPr/>
      </xdr:nvSpPr>
      <xdr:spPr>
        <a:xfrm>
          <a:off x="11231880" y="619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38100</xdr:rowOff>
    </xdr:from>
    <xdr:to>
      <xdr:col>71</xdr:col>
      <xdr:colOff>177800</xdr:colOff>
      <xdr:row>37</xdr:row>
      <xdr:rowOff>78740</xdr:rowOff>
    </xdr:to>
    <xdr:cxnSp macro="">
      <xdr:nvCxnSpPr>
        <xdr:cNvPr id="546" name="直線コネクタ 545">
          <a:extLst>
            <a:ext uri="{FF2B5EF4-FFF2-40B4-BE49-F238E27FC236}">
              <a16:creationId xmlns:a16="http://schemas.microsoft.com/office/drawing/2014/main" id="{E54ED92B-3616-4368-A827-76C85F8D4323}"/>
            </a:ext>
          </a:extLst>
        </xdr:cNvPr>
        <xdr:cNvCxnSpPr/>
      </xdr:nvCxnSpPr>
      <xdr:spPr>
        <a:xfrm>
          <a:off x="11282680" y="6240780"/>
          <a:ext cx="78994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79262D9E-6B1C-4D96-BC2F-BB6C8B8CF023}"/>
            </a:ext>
          </a:extLst>
        </xdr:cNvPr>
        <xdr:cNvSpPr txBox="1"/>
      </xdr:nvSpPr>
      <xdr:spPr>
        <a:xfrm>
          <a:off x="134372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8EBDDA1-DFC8-41F8-987D-3E575C2E02CC}"/>
            </a:ext>
          </a:extLst>
        </xdr:cNvPr>
        <xdr:cNvSpPr txBox="1"/>
      </xdr:nvSpPr>
      <xdr:spPr>
        <a:xfrm>
          <a:off x="126752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43197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C3D82B84-DCF0-4A36-8DA6-2BD7C4772DDB}"/>
            </a:ext>
          </a:extLst>
        </xdr:cNvPr>
        <xdr:cNvSpPr txBox="1"/>
      </xdr:nvSpPr>
      <xdr:spPr>
        <a:xfrm>
          <a:off x="11900544" y="591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34307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E69FA28E-4962-479E-A3BB-3D9865948147}"/>
            </a:ext>
          </a:extLst>
        </xdr:cNvPr>
        <xdr:cNvSpPr txBox="1"/>
      </xdr:nvSpPr>
      <xdr:spPr>
        <a:xfrm>
          <a:off x="1110298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168927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9513995B-5621-48EF-84DD-510034C79705}"/>
            </a:ext>
          </a:extLst>
        </xdr:cNvPr>
        <xdr:cNvSpPr txBox="1"/>
      </xdr:nvSpPr>
      <xdr:spPr>
        <a:xfrm>
          <a:off x="13437244"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68597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8657E957-3C1E-4EFF-857D-6EE3FC5B2529}"/>
            </a:ext>
          </a:extLst>
        </xdr:cNvPr>
        <xdr:cNvSpPr txBox="1"/>
      </xdr:nvSpPr>
      <xdr:spPr>
        <a:xfrm>
          <a:off x="126752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120667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E34D86BD-9409-46A4-8C8C-84DA62079F0D}"/>
            </a:ext>
          </a:extLst>
        </xdr:cNvPr>
        <xdr:cNvSpPr txBox="1"/>
      </xdr:nvSpPr>
      <xdr:spPr>
        <a:xfrm>
          <a:off x="119005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80027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B3B8A850-AFA8-4CB9-ACB9-03D3417DE86B}"/>
            </a:ext>
          </a:extLst>
        </xdr:cNvPr>
        <xdr:cNvSpPr txBox="1"/>
      </xdr:nvSpPr>
      <xdr:spPr>
        <a:xfrm>
          <a:off x="1110298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DFE636A4-CAE5-4DA9-B08D-0784F4C6217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8867C3E3-3E3B-4826-B81B-591A5A429C1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F120A9-60F8-4116-B5F3-6F9E3BDA5CE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F8B9133E-7276-45F8-84F2-9B5E0947363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277A9B43-7920-4002-BD81-8C7DA5161AF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DE146034-C192-4797-9DA4-34E9BB6004B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61CEB71D-6D76-4367-BC39-AE3C33D88C8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B96EF318-8E87-4734-83E4-37BFA1BE627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B89FC547-944E-40E9-BFF8-9D0318D6344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7AA94416-04C2-472A-9515-FB9429B20BD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5" name="直線コネクタ 564">
          <a:extLst>
            <a:ext uri="{FF2B5EF4-FFF2-40B4-BE49-F238E27FC236}">
              <a16:creationId xmlns:a16="http://schemas.microsoft.com/office/drawing/2014/main" id="{0D1B0096-124A-4A49-B224-47690BE7A6D7}"/>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6" name="テキスト ボックス 565">
          <a:extLst>
            <a:ext uri="{FF2B5EF4-FFF2-40B4-BE49-F238E27FC236}">
              <a16:creationId xmlns:a16="http://schemas.microsoft.com/office/drawing/2014/main" id="{27F09686-8483-43A6-AA4E-4ED79F0E5EB3}"/>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7" name="直線コネクタ 566">
          <a:extLst>
            <a:ext uri="{FF2B5EF4-FFF2-40B4-BE49-F238E27FC236}">
              <a16:creationId xmlns:a16="http://schemas.microsoft.com/office/drawing/2014/main" id="{2F150205-42CC-40DD-91E4-61349E00A8E4}"/>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8" name="テキスト ボックス 567">
          <a:extLst>
            <a:ext uri="{FF2B5EF4-FFF2-40B4-BE49-F238E27FC236}">
              <a16:creationId xmlns:a16="http://schemas.microsoft.com/office/drawing/2014/main" id="{53029181-D2AB-4E13-BC27-8C521157E3E7}"/>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9" name="直線コネクタ 568">
          <a:extLst>
            <a:ext uri="{FF2B5EF4-FFF2-40B4-BE49-F238E27FC236}">
              <a16:creationId xmlns:a16="http://schemas.microsoft.com/office/drawing/2014/main" id="{905DF8B0-0384-4959-BAE0-BE66B17C6C98}"/>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0" name="テキスト ボックス 569">
          <a:extLst>
            <a:ext uri="{FF2B5EF4-FFF2-40B4-BE49-F238E27FC236}">
              <a16:creationId xmlns:a16="http://schemas.microsoft.com/office/drawing/2014/main" id="{78ABC514-20A2-4C4A-887A-48F316F7AA29}"/>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1" name="直線コネクタ 570">
          <a:extLst>
            <a:ext uri="{FF2B5EF4-FFF2-40B4-BE49-F238E27FC236}">
              <a16:creationId xmlns:a16="http://schemas.microsoft.com/office/drawing/2014/main" id="{6AD6BD77-B48D-4DC9-9011-BC93A1855254}"/>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2" name="テキスト ボックス 571">
          <a:extLst>
            <a:ext uri="{FF2B5EF4-FFF2-40B4-BE49-F238E27FC236}">
              <a16:creationId xmlns:a16="http://schemas.microsoft.com/office/drawing/2014/main" id="{708DEC27-E951-4EE5-B926-65CD686A65FD}"/>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3" name="直線コネクタ 572">
          <a:extLst>
            <a:ext uri="{FF2B5EF4-FFF2-40B4-BE49-F238E27FC236}">
              <a16:creationId xmlns:a16="http://schemas.microsoft.com/office/drawing/2014/main" id="{598312DB-4E07-4A94-ADB9-15C440E5969F}"/>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4" name="テキスト ボックス 573">
          <a:extLst>
            <a:ext uri="{FF2B5EF4-FFF2-40B4-BE49-F238E27FC236}">
              <a16:creationId xmlns:a16="http://schemas.microsoft.com/office/drawing/2014/main" id="{E07D387F-EB5A-4BBD-8A9D-FABE210F2003}"/>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5" name="直線コネクタ 574">
          <a:extLst>
            <a:ext uri="{FF2B5EF4-FFF2-40B4-BE49-F238E27FC236}">
              <a16:creationId xmlns:a16="http://schemas.microsoft.com/office/drawing/2014/main" id="{74472C80-6296-4264-8E4E-38A2183F67C2}"/>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6" name="テキスト ボックス 575">
          <a:extLst>
            <a:ext uri="{FF2B5EF4-FFF2-40B4-BE49-F238E27FC236}">
              <a16:creationId xmlns:a16="http://schemas.microsoft.com/office/drawing/2014/main" id="{1E975484-2C1A-4027-9F0E-1375CACB22C1}"/>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6C7F2C6D-61A7-4A4B-86F5-607A9E38C2A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a:extLst>
            <a:ext uri="{FF2B5EF4-FFF2-40B4-BE49-F238E27FC236}">
              <a16:creationId xmlns:a16="http://schemas.microsoft.com/office/drawing/2014/main" id="{33010C7A-0907-43C4-8596-8B62564EFF2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a:extLst>
            <a:ext uri="{FF2B5EF4-FFF2-40B4-BE49-F238E27FC236}">
              <a16:creationId xmlns:a16="http://schemas.microsoft.com/office/drawing/2014/main" id="{F0EEFE15-5FEF-4D59-A1DC-2523B772942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580" name="直線コネクタ 579">
          <a:extLst>
            <a:ext uri="{FF2B5EF4-FFF2-40B4-BE49-F238E27FC236}">
              <a16:creationId xmlns:a16="http://schemas.microsoft.com/office/drawing/2014/main" id="{AE34DC79-0BD6-4717-AA06-9DBFCA99A0DA}"/>
            </a:ext>
          </a:extLst>
        </xdr:cNvPr>
        <xdr:cNvCxnSpPr/>
      </xdr:nvCxnSpPr>
      <xdr:spPr>
        <a:xfrm flipV="1">
          <a:off x="19509104" y="5693228"/>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581" name="【認定こども園・幼稚園・保育所】&#10;一人当たり面積最小値テキスト">
          <a:extLst>
            <a:ext uri="{FF2B5EF4-FFF2-40B4-BE49-F238E27FC236}">
              <a16:creationId xmlns:a16="http://schemas.microsoft.com/office/drawing/2014/main" id="{125033FA-C7F9-49FF-8C27-9A12DD6F23A3}"/>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582" name="直線コネクタ 581">
          <a:extLst>
            <a:ext uri="{FF2B5EF4-FFF2-40B4-BE49-F238E27FC236}">
              <a16:creationId xmlns:a16="http://schemas.microsoft.com/office/drawing/2014/main" id="{6AC17E89-0328-4D94-8040-BD498D3E930D}"/>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583" name="【認定こども園・幼稚園・保育所】&#10;一人当たり面積最大値テキスト">
          <a:extLst>
            <a:ext uri="{FF2B5EF4-FFF2-40B4-BE49-F238E27FC236}">
              <a16:creationId xmlns:a16="http://schemas.microsoft.com/office/drawing/2014/main" id="{9248D73C-5FE1-483B-B405-EC847599CB94}"/>
            </a:ext>
          </a:extLst>
        </xdr:cNvPr>
        <xdr:cNvSpPr txBox="1"/>
      </xdr:nvSpPr>
      <xdr:spPr>
        <a:xfrm>
          <a:off x="19547840" y="547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584" name="直線コネクタ 583">
          <a:extLst>
            <a:ext uri="{FF2B5EF4-FFF2-40B4-BE49-F238E27FC236}">
              <a16:creationId xmlns:a16="http://schemas.microsoft.com/office/drawing/2014/main" id="{F695359B-5050-43A2-A6BD-784A37D019E5}"/>
            </a:ext>
          </a:extLst>
        </xdr:cNvPr>
        <xdr:cNvCxnSpPr/>
      </xdr:nvCxnSpPr>
      <xdr:spPr>
        <a:xfrm>
          <a:off x="1944370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585" name="【認定こども園・幼稚園・保育所】&#10;一人当たり面積平均値テキスト">
          <a:extLst>
            <a:ext uri="{FF2B5EF4-FFF2-40B4-BE49-F238E27FC236}">
              <a16:creationId xmlns:a16="http://schemas.microsoft.com/office/drawing/2014/main" id="{3FB31A95-FBDA-4FE3-A2A5-02063E17206E}"/>
            </a:ext>
          </a:extLst>
        </xdr:cNvPr>
        <xdr:cNvSpPr txBox="1"/>
      </xdr:nvSpPr>
      <xdr:spPr>
        <a:xfrm>
          <a:off x="19547840" y="6473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586" name="フローチャート: 判断 585">
          <a:extLst>
            <a:ext uri="{FF2B5EF4-FFF2-40B4-BE49-F238E27FC236}">
              <a16:creationId xmlns:a16="http://schemas.microsoft.com/office/drawing/2014/main" id="{83A4265E-D005-4A73-AD9B-D5C07040ED42}"/>
            </a:ext>
          </a:extLst>
        </xdr:cNvPr>
        <xdr:cNvSpPr/>
      </xdr:nvSpPr>
      <xdr:spPr>
        <a:xfrm>
          <a:off x="1945894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587" name="フローチャート: 判断 586">
          <a:extLst>
            <a:ext uri="{FF2B5EF4-FFF2-40B4-BE49-F238E27FC236}">
              <a16:creationId xmlns:a16="http://schemas.microsoft.com/office/drawing/2014/main" id="{6DCC89F0-67BC-48A2-8334-6B0D3C80BB56}"/>
            </a:ext>
          </a:extLst>
        </xdr:cNvPr>
        <xdr:cNvSpPr/>
      </xdr:nvSpPr>
      <xdr:spPr>
        <a:xfrm>
          <a:off x="187350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588" name="フローチャート: 判断 587">
          <a:extLst>
            <a:ext uri="{FF2B5EF4-FFF2-40B4-BE49-F238E27FC236}">
              <a16:creationId xmlns:a16="http://schemas.microsoft.com/office/drawing/2014/main" id="{8C9B814D-AA2C-4E9B-9CCC-1EDBCFB42AE8}"/>
            </a:ext>
          </a:extLst>
        </xdr:cNvPr>
        <xdr:cNvSpPr/>
      </xdr:nvSpPr>
      <xdr:spPr>
        <a:xfrm>
          <a:off x="179374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9072</xdr:rowOff>
    </xdr:from>
    <xdr:to>
      <xdr:col>102</xdr:col>
      <xdr:colOff>165100</xdr:colOff>
      <xdr:row>39</xdr:row>
      <xdr:rowOff>110672</xdr:rowOff>
    </xdr:to>
    <xdr:sp macro="" textlink="">
      <xdr:nvSpPr>
        <xdr:cNvPr id="589" name="フローチャート: 判断 588">
          <a:extLst>
            <a:ext uri="{FF2B5EF4-FFF2-40B4-BE49-F238E27FC236}">
              <a16:creationId xmlns:a16="http://schemas.microsoft.com/office/drawing/2014/main" id="{941F1F32-7EA3-4812-88B2-063B9C986EBB}"/>
            </a:ext>
          </a:extLst>
        </xdr:cNvPr>
        <xdr:cNvSpPr/>
      </xdr:nvSpPr>
      <xdr:spPr>
        <a:xfrm>
          <a:off x="1716278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90" name="フローチャート: 判断 589">
          <a:extLst>
            <a:ext uri="{FF2B5EF4-FFF2-40B4-BE49-F238E27FC236}">
              <a16:creationId xmlns:a16="http://schemas.microsoft.com/office/drawing/2014/main" id="{41C35F51-5369-4A22-A484-B6964C52D9C1}"/>
            </a:ext>
          </a:extLst>
        </xdr:cNvPr>
        <xdr:cNvSpPr/>
      </xdr:nvSpPr>
      <xdr:spPr>
        <a:xfrm>
          <a:off x="16388080" y="6540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8F0BAB9-D9FB-40A3-8045-8DD72643C8D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2C651270-4AD9-4741-B763-BC4ECC9DF3E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2E8B46B-1C71-46D2-A877-2295C8B83C5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BE40A1D-765F-4EA1-A9BE-19C1D36ECF7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32623F34-042E-401D-A63E-35EB65DC394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108676</xdr:rowOff>
    </xdr:from>
    <xdr:to>
      <xdr:col>116</xdr:col>
      <xdr:colOff>114300</xdr:colOff>
      <xdr:row>39</xdr:row>
      <xdr:rowOff>38826</xdr:rowOff>
    </xdr:to>
    <xdr:sp macro="" textlink="">
      <xdr:nvSpPr>
        <xdr:cNvPr id="596" name="楕円 595">
          <a:extLst>
            <a:ext uri="{FF2B5EF4-FFF2-40B4-BE49-F238E27FC236}">
              <a16:creationId xmlns:a16="http://schemas.microsoft.com/office/drawing/2014/main" id="{2335D95A-7FA0-4EBC-B724-19455BBA3739}"/>
            </a:ext>
          </a:extLst>
        </xdr:cNvPr>
        <xdr:cNvSpPr/>
      </xdr:nvSpPr>
      <xdr:spPr>
        <a:xfrm>
          <a:off x="19458940" y="6478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131553</xdr:rowOff>
    </xdr:from>
    <xdr:ext cx="469744" cy="259045"/>
    <xdr:sp macro="" textlink="">
      <xdr:nvSpPr>
        <xdr:cNvPr id="597" name="【認定こども園・幼稚園・保育所】&#10;一人当たり面積該当値テキスト">
          <a:extLst>
            <a:ext uri="{FF2B5EF4-FFF2-40B4-BE49-F238E27FC236}">
              <a16:creationId xmlns:a16="http://schemas.microsoft.com/office/drawing/2014/main" id="{89EBEB73-6C26-479D-BD30-E6006682D716}"/>
            </a:ext>
          </a:extLst>
        </xdr:cNvPr>
        <xdr:cNvSpPr txBox="1"/>
      </xdr:nvSpPr>
      <xdr:spPr>
        <a:xfrm>
          <a:off x="19547840" y="633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128270</xdr:rowOff>
    </xdr:from>
    <xdr:to>
      <xdr:col>112</xdr:col>
      <xdr:colOff>38100</xdr:colOff>
      <xdr:row>39</xdr:row>
      <xdr:rowOff>58420</xdr:rowOff>
    </xdr:to>
    <xdr:sp macro="" textlink="">
      <xdr:nvSpPr>
        <xdr:cNvPr id="598" name="楕円 597">
          <a:extLst>
            <a:ext uri="{FF2B5EF4-FFF2-40B4-BE49-F238E27FC236}">
              <a16:creationId xmlns:a16="http://schemas.microsoft.com/office/drawing/2014/main" id="{30C6BF51-4A2C-460A-A458-9DA70B1C5B35}"/>
            </a:ext>
          </a:extLst>
        </xdr:cNvPr>
        <xdr:cNvSpPr/>
      </xdr:nvSpPr>
      <xdr:spPr>
        <a:xfrm>
          <a:off x="18735040" y="649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159476</xdr:rowOff>
    </xdr:from>
    <xdr:to>
      <xdr:col>116</xdr:col>
      <xdr:colOff>63500</xdr:colOff>
      <xdr:row>39</xdr:row>
      <xdr:rowOff>7620</xdr:rowOff>
    </xdr:to>
    <xdr:cxnSp macro="">
      <xdr:nvCxnSpPr>
        <xdr:cNvPr id="599" name="直線コネクタ 598">
          <a:extLst>
            <a:ext uri="{FF2B5EF4-FFF2-40B4-BE49-F238E27FC236}">
              <a16:creationId xmlns:a16="http://schemas.microsoft.com/office/drawing/2014/main" id="{7378715D-F641-4D40-BE81-1902F27FD516}"/>
            </a:ext>
          </a:extLst>
        </xdr:cNvPr>
        <xdr:cNvCxnSpPr/>
      </xdr:nvCxnSpPr>
      <xdr:spPr>
        <a:xfrm flipV="1">
          <a:off x="18778220" y="6529796"/>
          <a:ext cx="73152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120106</xdr:rowOff>
    </xdr:from>
    <xdr:to>
      <xdr:col>107</xdr:col>
      <xdr:colOff>101600</xdr:colOff>
      <xdr:row>39</xdr:row>
      <xdr:rowOff>50256</xdr:rowOff>
    </xdr:to>
    <xdr:sp macro="" textlink="">
      <xdr:nvSpPr>
        <xdr:cNvPr id="600" name="楕円 599">
          <a:extLst>
            <a:ext uri="{FF2B5EF4-FFF2-40B4-BE49-F238E27FC236}">
              <a16:creationId xmlns:a16="http://schemas.microsoft.com/office/drawing/2014/main" id="{FCEB4924-C91F-4D16-B50F-18AE158EFF8D}"/>
            </a:ext>
          </a:extLst>
        </xdr:cNvPr>
        <xdr:cNvSpPr/>
      </xdr:nvSpPr>
      <xdr:spPr>
        <a:xfrm>
          <a:off x="17937480" y="6490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170906</xdr:rowOff>
    </xdr:from>
    <xdr:to>
      <xdr:col>111</xdr:col>
      <xdr:colOff>177800</xdr:colOff>
      <xdr:row>39</xdr:row>
      <xdr:rowOff>7620</xdr:rowOff>
    </xdr:to>
    <xdr:cxnSp macro="">
      <xdr:nvCxnSpPr>
        <xdr:cNvPr id="601" name="直線コネクタ 600">
          <a:extLst>
            <a:ext uri="{FF2B5EF4-FFF2-40B4-BE49-F238E27FC236}">
              <a16:creationId xmlns:a16="http://schemas.microsoft.com/office/drawing/2014/main" id="{D1C30FE7-D724-40D4-AAA7-48FDFDEA2699}"/>
            </a:ext>
          </a:extLst>
        </xdr:cNvPr>
        <xdr:cNvCxnSpPr/>
      </xdr:nvCxnSpPr>
      <xdr:spPr>
        <a:xfrm>
          <a:off x="17988280" y="6541226"/>
          <a:ext cx="78994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87449</xdr:rowOff>
    </xdr:from>
    <xdr:to>
      <xdr:col>102</xdr:col>
      <xdr:colOff>165100</xdr:colOff>
      <xdr:row>39</xdr:row>
      <xdr:rowOff>17599</xdr:rowOff>
    </xdr:to>
    <xdr:sp macro="" textlink="">
      <xdr:nvSpPr>
        <xdr:cNvPr id="602" name="楕円 601">
          <a:extLst>
            <a:ext uri="{FF2B5EF4-FFF2-40B4-BE49-F238E27FC236}">
              <a16:creationId xmlns:a16="http://schemas.microsoft.com/office/drawing/2014/main" id="{70BA5B4B-FA3A-4662-8B18-8F66DA628895}"/>
            </a:ext>
          </a:extLst>
        </xdr:cNvPr>
        <xdr:cNvSpPr/>
      </xdr:nvSpPr>
      <xdr:spPr>
        <a:xfrm>
          <a:off x="17162780" y="6457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138249</xdr:rowOff>
    </xdr:from>
    <xdr:to>
      <xdr:col>107</xdr:col>
      <xdr:colOff>50800</xdr:colOff>
      <xdr:row>38</xdr:row>
      <xdr:rowOff>170906</xdr:rowOff>
    </xdr:to>
    <xdr:cxnSp macro="">
      <xdr:nvCxnSpPr>
        <xdr:cNvPr id="603" name="直線コネクタ 602">
          <a:extLst>
            <a:ext uri="{FF2B5EF4-FFF2-40B4-BE49-F238E27FC236}">
              <a16:creationId xmlns:a16="http://schemas.microsoft.com/office/drawing/2014/main" id="{46DFF54C-0C28-4D13-B694-80C9ECAD089B}"/>
            </a:ext>
          </a:extLst>
        </xdr:cNvPr>
        <xdr:cNvCxnSpPr/>
      </xdr:nvCxnSpPr>
      <xdr:spPr>
        <a:xfrm>
          <a:off x="17213580" y="6508569"/>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107043</xdr:rowOff>
    </xdr:from>
    <xdr:to>
      <xdr:col>98</xdr:col>
      <xdr:colOff>38100</xdr:colOff>
      <xdr:row>39</xdr:row>
      <xdr:rowOff>37193</xdr:rowOff>
    </xdr:to>
    <xdr:sp macro="" textlink="">
      <xdr:nvSpPr>
        <xdr:cNvPr id="604" name="楕円 603">
          <a:extLst>
            <a:ext uri="{FF2B5EF4-FFF2-40B4-BE49-F238E27FC236}">
              <a16:creationId xmlns:a16="http://schemas.microsoft.com/office/drawing/2014/main" id="{9F1C8D6B-D751-4B9A-8EDE-37F768D5AAFA}"/>
            </a:ext>
          </a:extLst>
        </xdr:cNvPr>
        <xdr:cNvSpPr/>
      </xdr:nvSpPr>
      <xdr:spPr>
        <a:xfrm>
          <a:off x="16388080" y="6477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138249</xdr:rowOff>
    </xdr:from>
    <xdr:to>
      <xdr:col>102</xdr:col>
      <xdr:colOff>114300</xdr:colOff>
      <xdr:row>38</xdr:row>
      <xdr:rowOff>157843</xdr:rowOff>
    </xdr:to>
    <xdr:cxnSp macro="">
      <xdr:nvCxnSpPr>
        <xdr:cNvPr id="605" name="直線コネクタ 604">
          <a:extLst>
            <a:ext uri="{FF2B5EF4-FFF2-40B4-BE49-F238E27FC236}">
              <a16:creationId xmlns:a16="http://schemas.microsoft.com/office/drawing/2014/main" id="{F92E2E26-3A70-4EC2-825E-B082B06ABBA4}"/>
            </a:ext>
          </a:extLst>
        </xdr:cNvPr>
        <xdr:cNvCxnSpPr/>
      </xdr:nvCxnSpPr>
      <xdr:spPr>
        <a:xfrm flipV="1">
          <a:off x="16431260" y="6508569"/>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606" name="n_1aveValue【認定こども園・幼稚園・保育所】&#10;一人当たり面積">
          <a:extLst>
            <a:ext uri="{FF2B5EF4-FFF2-40B4-BE49-F238E27FC236}">
              <a16:creationId xmlns:a16="http://schemas.microsoft.com/office/drawing/2014/main" id="{374F6E4B-5F01-480C-B954-68DBF20F8282}"/>
            </a:ext>
          </a:extLst>
        </xdr:cNvPr>
        <xdr:cNvSpPr txBox="1"/>
      </xdr:nvSpPr>
      <xdr:spPr>
        <a:xfrm>
          <a:off x="185611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607" name="n_2aveValue【認定こども園・幼稚園・保育所】&#10;一人当たり面積">
          <a:extLst>
            <a:ext uri="{FF2B5EF4-FFF2-40B4-BE49-F238E27FC236}">
              <a16:creationId xmlns:a16="http://schemas.microsoft.com/office/drawing/2014/main" id="{F8279A5D-E668-4A98-8CDC-C2EB872C517C}"/>
            </a:ext>
          </a:extLst>
        </xdr:cNvPr>
        <xdr:cNvSpPr txBox="1"/>
      </xdr:nvSpPr>
      <xdr:spPr>
        <a:xfrm>
          <a:off x="1777626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101799</xdr:rowOff>
    </xdr:from>
    <xdr:ext cx="469744" cy="259045"/>
    <xdr:sp macro="" textlink="">
      <xdr:nvSpPr>
        <xdr:cNvPr id="608" name="n_3aveValue【認定こども園・幼稚園・保育所】&#10;一人当たり面積">
          <a:extLst>
            <a:ext uri="{FF2B5EF4-FFF2-40B4-BE49-F238E27FC236}">
              <a16:creationId xmlns:a16="http://schemas.microsoft.com/office/drawing/2014/main" id="{DA6CF2AE-5BB3-4EDF-A7B8-FC64BC444B6D}"/>
            </a:ext>
          </a:extLst>
        </xdr:cNvPr>
        <xdr:cNvSpPr txBox="1"/>
      </xdr:nvSpPr>
      <xdr:spPr>
        <a:xfrm>
          <a:off x="17001567" y="663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609" name="n_4aveValue【認定こども園・幼稚園・保育所】&#10;一人当たり面積">
          <a:extLst>
            <a:ext uri="{FF2B5EF4-FFF2-40B4-BE49-F238E27FC236}">
              <a16:creationId xmlns:a16="http://schemas.microsoft.com/office/drawing/2014/main" id="{EF5523A4-C821-44AA-8D46-600D9D31926F}"/>
            </a:ext>
          </a:extLst>
        </xdr:cNvPr>
        <xdr:cNvSpPr txBox="1"/>
      </xdr:nvSpPr>
      <xdr:spPr>
        <a:xfrm>
          <a:off x="1622686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49547</xdr:rowOff>
    </xdr:from>
    <xdr:ext cx="469744" cy="259045"/>
    <xdr:sp macro="" textlink="">
      <xdr:nvSpPr>
        <xdr:cNvPr id="610" name="n_1mainValue【認定こども園・幼稚園・保育所】&#10;一人当たり面積">
          <a:extLst>
            <a:ext uri="{FF2B5EF4-FFF2-40B4-BE49-F238E27FC236}">
              <a16:creationId xmlns:a16="http://schemas.microsoft.com/office/drawing/2014/main" id="{CA624C8C-FE60-414F-BA16-B0A18ABFAC16}"/>
            </a:ext>
          </a:extLst>
        </xdr:cNvPr>
        <xdr:cNvSpPr txBox="1"/>
      </xdr:nvSpPr>
      <xdr:spPr>
        <a:xfrm>
          <a:off x="185611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66783</xdr:rowOff>
    </xdr:from>
    <xdr:ext cx="469744" cy="259045"/>
    <xdr:sp macro="" textlink="">
      <xdr:nvSpPr>
        <xdr:cNvPr id="611" name="n_2mainValue【認定こども園・幼稚園・保育所】&#10;一人当たり面積">
          <a:extLst>
            <a:ext uri="{FF2B5EF4-FFF2-40B4-BE49-F238E27FC236}">
              <a16:creationId xmlns:a16="http://schemas.microsoft.com/office/drawing/2014/main" id="{6FAB6F65-BE76-401C-93BA-06807A73C636}"/>
            </a:ext>
          </a:extLst>
        </xdr:cNvPr>
        <xdr:cNvSpPr txBox="1"/>
      </xdr:nvSpPr>
      <xdr:spPr>
        <a:xfrm>
          <a:off x="17776267" y="626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34126</xdr:rowOff>
    </xdr:from>
    <xdr:ext cx="469744" cy="259045"/>
    <xdr:sp macro="" textlink="">
      <xdr:nvSpPr>
        <xdr:cNvPr id="612" name="n_3mainValue【認定こども園・幼稚園・保育所】&#10;一人当たり面積">
          <a:extLst>
            <a:ext uri="{FF2B5EF4-FFF2-40B4-BE49-F238E27FC236}">
              <a16:creationId xmlns:a16="http://schemas.microsoft.com/office/drawing/2014/main" id="{C17EAB0A-5A6A-4658-B1B6-CA146D5EDFF2}"/>
            </a:ext>
          </a:extLst>
        </xdr:cNvPr>
        <xdr:cNvSpPr txBox="1"/>
      </xdr:nvSpPr>
      <xdr:spPr>
        <a:xfrm>
          <a:off x="17001567" y="623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613" name="n_4mainValue【認定こども園・幼稚園・保育所】&#10;一人当たり面積">
          <a:extLst>
            <a:ext uri="{FF2B5EF4-FFF2-40B4-BE49-F238E27FC236}">
              <a16:creationId xmlns:a16="http://schemas.microsoft.com/office/drawing/2014/main" id="{0F5B644F-BC43-42A3-B921-B616C56063FF}"/>
            </a:ext>
          </a:extLst>
        </xdr:cNvPr>
        <xdr:cNvSpPr txBox="1"/>
      </xdr:nvSpPr>
      <xdr:spPr>
        <a:xfrm>
          <a:off x="16226867" y="62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30AFBBE3-4E5C-49A7-863D-C39E1AE55D4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AD850655-02B0-4230-A573-2609A590A1E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AEE2F9DA-B165-442B-811F-7277ACA210A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8246FE75-8291-4ACF-8ECD-FD56040906B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20B43876-F53D-458C-B398-98F40219556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9F59DD56-638A-4724-9285-64E66307C97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8DC8694D-A8C3-4096-A01D-CBF71419ABA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5D9AA2F3-D3B8-4DF3-B8AB-A5185B644D2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A81FE7AF-530F-410B-9DC5-5EBB977A64E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E178DA40-E682-4A4E-98C2-34B88FC427C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93E98FC5-4015-43C3-813D-0B44F9640A5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5" name="直線コネクタ 624">
          <a:extLst>
            <a:ext uri="{FF2B5EF4-FFF2-40B4-BE49-F238E27FC236}">
              <a16:creationId xmlns:a16="http://schemas.microsoft.com/office/drawing/2014/main" id="{0EF010B9-BC9D-4BFB-AE6C-E5E2A73D1943}"/>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6" name="テキスト ボックス 625">
          <a:extLst>
            <a:ext uri="{FF2B5EF4-FFF2-40B4-BE49-F238E27FC236}">
              <a16:creationId xmlns:a16="http://schemas.microsoft.com/office/drawing/2014/main" id="{010F4061-A191-441A-85B1-186F00E375BE}"/>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7" name="直線コネクタ 626">
          <a:extLst>
            <a:ext uri="{FF2B5EF4-FFF2-40B4-BE49-F238E27FC236}">
              <a16:creationId xmlns:a16="http://schemas.microsoft.com/office/drawing/2014/main" id="{1448C122-F4F2-42CF-ACAB-B4D497DFD13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8" name="テキスト ボックス 627">
          <a:extLst>
            <a:ext uri="{FF2B5EF4-FFF2-40B4-BE49-F238E27FC236}">
              <a16:creationId xmlns:a16="http://schemas.microsoft.com/office/drawing/2014/main" id="{D2C9707B-2890-40B5-92AC-A77B99034CA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9" name="直線コネクタ 628">
          <a:extLst>
            <a:ext uri="{FF2B5EF4-FFF2-40B4-BE49-F238E27FC236}">
              <a16:creationId xmlns:a16="http://schemas.microsoft.com/office/drawing/2014/main" id="{49D4ECF1-AA08-45E3-A91F-DDAE5A9118AB}"/>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0" name="テキスト ボックス 629">
          <a:extLst>
            <a:ext uri="{FF2B5EF4-FFF2-40B4-BE49-F238E27FC236}">
              <a16:creationId xmlns:a16="http://schemas.microsoft.com/office/drawing/2014/main" id="{A2BBF19D-6742-43B2-A7FB-7227F283BEB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1" name="直線コネクタ 630">
          <a:extLst>
            <a:ext uri="{FF2B5EF4-FFF2-40B4-BE49-F238E27FC236}">
              <a16:creationId xmlns:a16="http://schemas.microsoft.com/office/drawing/2014/main" id="{A2BE0941-E4B7-459C-84AD-78F6907B352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2" name="テキスト ボックス 631">
          <a:extLst>
            <a:ext uri="{FF2B5EF4-FFF2-40B4-BE49-F238E27FC236}">
              <a16:creationId xmlns:a16="http://schemas.microsoft.com/office/drawing/2014/main" id="{D6E2EC42-F19E-485B-8165-35C58EF32548}"/>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3" name="直線コネクタ 632">
          <a:extLst>
            <a:ext uri="{FF2B5EF4-FFF2-40B4-BE49-F238E27FC236}">
              <a16:creationId xmlns:a16="http://schemas.microsoft.com/office/drawing/2014/main" id="{4DCA2340-4ED7-4F96-826B-3432D15775C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4" name="テキスト ボックス 633">
          <a:extLst>
            <a:ext uri="{FF2B5EF4-FFF2-40B4-BE49-F238E27FC236}">
              <a16:creationId xmlns:a16="http://schemas.microsoft.com/office/drawing/2014/main" id="{0B59BE3D-6EFB-4A1A-BD8B-A49C02138F42}"/>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D9E0AC96-26EC-4AEA-887E-3D3A65C0352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6" name="テキスト ボックス 635">
          <a:extLst>
            <a:ext uri="{FF2B5EF4-FFF2-40B4-BE49-F238E27FC236}">
              <a16:creationId xmlns:a16="http://schemas.microsoft.com/office/drawing/2014/main" id="{478DE411-528B-4F47-A553-C4A133C56264}"/>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4108B59B-041F-48FE-9A9E-0717B96AE72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638" name="直線コネクタ 637">
          <a:extLst>
            <a:ext uri="{FF2B5EF4-FFF2-40B4-BE49-F238E27FC236}">
              <a16:creationId xmlns:a16="http://schemas.microsoft.com/office/drawing/2014/main" id="{8F8BBBEC-9045-494A-BB82-8862BA522B00}"/>
            </a:ext>
          </a:extLst>
        </xdr:cNvPr>
        <xdr:cNvCxnSpPr/>
      </xdr:nvCxnSpPr>
      <xdr:spPr>
        <a:xfrm flipV="1">
          <a:off x="14375764" y="93687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65545657-117A-4957-BA05-4F6C44C863C9}"/>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640" name="直線コネクタ 639">
          <a:extLst>
            <a:ext uri="{FF2B5EF4-FFF2-40B4-BE49-F238E27FC236}">
              <a16:creationId xmlns:a16="http://schemas.microsoft.com/office/drawing/2014/main" id="{995633B9-EF78-4B4E-8FAE-CF40F63F0BAD}"/>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73EC1361-AC96-4C42-8A92-F037419B21ED}"/>
            </a:ext>
          </a:extLst>
        </xdr:cNvPr>
        <xdr:cNvSpPr txBox="1"/>
      </xdr:nvSpPr>
      <xdr:spPr>
        <a:xfrm>
          <a:off x="144145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642" name="直線コネクタ 641">
          <a:extLst>
            <a:ext uri="{FF2B5EF4-FFF2-40B4-BE49-F238E27FC236}">
              <a16:creationId xmlns:a16="http://schemas.microsoft.com/office/drawing/2014/main" id="{EA92FE71-CBC2-423F-9CF8-7F26E0B25E5F}"/>
            </a:ext>
          </a:extLst>
        </xdr:cNvPr>
        <xdr:cNvCxnSpPr/>
      </xdr:nvCxnSpPr>
      <xdr:spPr>
        <a:xfrm>
          <a:off x="1428750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30A9DA64-08D9-4095-8CF6-BC714B48ED53}"/>
            </a:ext>
          </a:extLst>
        </xdr:cNvPr>
        <xdr:cNvSpPr txBox="1"/>
      </xdr:nvSpPr>
      <xdr:spPr>
        <a:xfrm>
          <a:off x="144145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644" name="フローチャート: 判断 643">
          <a:extLst>
            <a:ext uri="{FF2B5EF4-FFF2-40B4-BE49-F238E27FC236}">
              <a16:creationId xmlns:a16="http://schemas.microsoft.com/office/drawing/2014/main" id="{C7EB1A49-5BB0-4591-A108-8F970AA6F78D}"/>
            </a:ext>
          </a:extLst>
        </xdr:cNvPr>
        <xdr:cNvSpPr/>
      </xdr:nvSpPr>
      <xdr:spPr>
        <a:xfrm>
          <a:off x="14325600" y="101028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5" name="フローチャート: 判断 644">
          <a:extLst>
            <a:ext uri="{FF2B5EF4-FFF2-40B4-BE49-F238E27FC236}">
              <a16:creationId xmlns:a16="http://schemas.microsoft.com/office/drawing/2014/main" id="{87FEF91E-25C8-4C48-A052-417013A3BDFF}"/>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646" name="フローチャート: 判断 645">
          <a:extLst>
            <a:ext uri="{FF2B5EF4-FFF2-40B4-BE49-F238E27FC236}">
              <a16:creationId xmlns:a16="http://schemas.microsoft.com/office/drawing/2014/main" id="{99924DA5-0E46-4D3E-9DF0-DEEF9B1D27A3}"/>
            </a:ext>
          </a:extLst>
        </xdr:cNvPr>
        <xdr:cNvSpPr/>
      </xdr:nvSpPr>
      <xdr:spPr>
        <a:xfrm>
          <a:off x="128041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7" name="フローチャート: 判断 646">
          <a:extLst>
            <a:ext uri="{FF2B5EF4-FFF2-40B4-BE49-F238E27FC236}">
              <a16:creationId xmlns:a16="http://schemas.microsoft.com/office/drawing/2014/main" id="{C009C32D-54B0-4BD8-B191-0C52F0966F69}"/>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8" name="フローチャート: 判断 647">
          <a:extLst>
            <a:ext uri="{FF2B5EF4-FFF2-40B4-BE49-F238E27FC236}">
              <a16:creationId xmlns:a16="http://schemas.microsoft.com/office/drawing/2014/main" id="{7D0ACF35-6F63-4DA2-9070-991EC2736533}"/>
            </a:ext>
          </a:extLst>
        </xdr:cNvPr>
        <xdr:cNvSpPr/>
      </xdr:nvSpPr>
      <xdr:spPr>
        <a:xfrm>
          <a:off x="1123188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29C7124-FE9E-4D82-91F4-ACDA20490A3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2E2734B-5A99-4440-BEB6-4AF3E91C787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728A09F9-B129-4F48-9492-65A7810628F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F8CE432E-2570-42F9-B5D2-891C9F66C9C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1E1EA316-57E4-4639-8EBF-19C69698555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654" name="楕円 653">
          <a:extLst>
            <a:ext uri="{FF2B5EF4-FFF2-40B4-BE49-F238E27FC236}">
              <a16:creationId xmlns:a16="http://schemas.microsoft.com/office/drawing/2014/main" id="{35C815A8-B0B5-455B-AD02-5449B2478713}"/>
            </a:ext>
          </a:extLst>
        </xdr:cNvPr>
        <xdr:cNvSpPr/>
      </xdr:nvSpPr>
      <xdr:spPr>
        <a:xfrm>
          <a:off x="14325600" y="100838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48277</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799EB6B6-E496-41E8-A210-F5C44505D2B7}"/>
            </a:ext>
          </a:extLst>
        </xdr:cNvPr>
        <xdr:cNvSpPr txBox="1"/>
      </xdr:nvSpPr>
      <xdr:spPr>
        <a:xfrm>
          <a:off x="14414500"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156845</xdr:rowOff>
    </xdr:from>
    <xdr:to>
      <xdr:col>81</xdr:col>
      <xdr:colOff>101600</xdr:colOff>
      <xdr:row>60</xdr:row>
      <xdr:rowOff>86995</xdr:rowOff>
    </xdr:to>
    <xdr:sp macro="" textlink="">
      <xdr:nvSpPr>
        <xdr:cNvPr id="656" name="楕円 655">
          <a:extLst>
            <a:ext uri="{FF2B5EF4-FFF2-40B4-BE49-F238E27FC236}">
              <a16:creationId xmlns:a16="http://schemas.microsoft.com/office/drawing/2014/main" id="{7EE6F5C1-CC4C-4544-A008-E6C6DE578669}"/>
            </a:ext>
          </a:extLst>
        </xdr:cNvPr>
        <xdr:cNvSpPr/>
      </xdr:nvSpPr>
      <xdr:spPr>
        <a:xfrm>
          <a:off x="13578840" y="10047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36195</xdr:rowOff>
    </xdr:from>
    <xdr:to>
      <xdr:col>85</xdr:col>
      <xdr:colOff>127000</xdr:colOff>
      <xdr:row>60</xdr:row>
      <xdr:rowOff>76200</xdr:rowOff>
    </xdr:to>
    <xdr:cxnSp macro="">
      <xdr:nvCxnSpPr>
        <xdr:cNvPr id="657" name="直線コネクタ 656">
          <a:extLst>
            <a:ext uri="{FF2B5EF4-FFF2-40B4-BE49-F238E27FC236}">
              <a16:creationId xmlns:a16="http://schemas.microsoft.com/office/drawing/2014/main" id="{C819569C-8EF7-47F0-8706-9E0C8E9FEF8D}"/>
            </a:ext>
          </a:extLst>
        </xdr:cNvPr>
        <xdr:cNvCxnSpPr/>
      </xdr:nvCxnSpPr>
      <xdr:spPr>
        <a:xfrm>
          <a:off x="13629640" y="1009459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58" name="楕円 657">
          <a:extLst>
            <a:ext uri="{FF2B5EF4-FFF2-40B4-BE49-F238E27FC236}">
              <a16:creationId xmlns:a16="http://schemas.microsoft.com/office/drawing/2014/main" id="{5499B0B5-D9E6-4ABF-9DDF-3184E330F31D}"/>
            </a:ext>
          </a:extLst>
        </xdr:cNvPr>
        <xdr:cNvSpPr/>
      </xdr:nvSpPr>
      <xdr:spPr>
        <a:xfrm>
          <a:off x="1280414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36195</xdr:rowOff>
    </xdr:to>
    <xdr:cxnSp macro="">
      <xdr:nvCxnSpPr>
        <xdr:cNvPr id="659" name="直線コネクタ 658">
          <a:extLst>
            <a:ext uri="{FF2B5EF4-FFF2-40B4-BE49-F238E27FC236}">
              <a16:creationId xmlns:a16="http://schemas.microsoft.com/office/drawing/2014/main" id="{224967B6-22BB-4713-B306-3003D81989AC}"/>
            </a:ext>
          </a:extLst>
        </xdr:cNvPr>
        <xdr:cNvCxnSpPr/>
      </xdr:nvCxnSpPr>
      <xdr:spPr>
        <a:xfrm>
          <a:off x="12854940" y="1005840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84455</xdr:rowOff>
    </xdr:from>
    <xdr:to>
      <xdr:col>72</xdr:col>
      <xdr:colOff>38100</xdr:colOff>
      <xdr:row>60</xdr:row>
      <xdr:rowOff>14605</xdr:rowOff>
    </xdr:to>
    <xdr:sp macro="" textlink="">
      <xdr:nvSpPr>
        <xdr:cNvPr id="660" name="楕円 659">
          <a:extLst>
            <a:ext uri="{FF2B5EF4-FFF2-40B4-BE49-F238E27FC236}">
              <a16:creationId xmlns:a16="http://schemas.microsoft.com/office/drawing/2014/main" id="{B7F05796-005A-405A-B1A1-6CDC5D9B71B0}"/>
            </a:ext>
          </a:extLst>
        </xdr:cNvPr>
        <xdr:cNvSpPr/>
      </xdr:nvSpPr>
      <xdr:spPr>
        <a:xfrm>
          <a:off x="12029440" y="9975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135255</xdr:rowOff>
    </xdr:from>
    <xdr:to>
      <xdr:col>76</xdr:col>
      <xdr:colOff>114300</xdr:colOff>
      <xdr:row>60</xdr:row>
      <xdr:rowOff>0</xdr:rowOff>
    </xdr:to>
    <xdr:cxnSp macro="">
      <xdr:nvCxnSpPr>
        <xdr:cNvPr id="661" name="直線コネクタ 660">
          <a:extLst>
            <a:ext uri="{FF2B5EF4-FFF2-40B4-BE49-F238E27FC236}">
              <a16:creationId xmlns:a16="http://schemas.microsoft.com/office/drawing/2014/main" id="{A3A3C816-CFB3-4D03-A79F-6F7C4D0CF7A7}"/>
            </a:ext>
          </a:extLst>
        </xdr:cNvPr>
        <xdr:cNvCxnSpPr/>
      </xdr:nvCxnSpPr>
      <xdr:spPr>
        <a:xfrm>
          <a:off x="12072620" y="1002601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50165</xdr:rowOff>
    </xdr:from>
    <xdr:to>
      <xdr:col>67</xdr:col>
      <xdr:colOff>101600</xdr:colOff>
      <xdr:row>59</xdr:row>
      <xdr:rowOff>151765</xdr:rowOff>
    </xdr:to>
    <xdr:sp macro="" textlink="">
      <xdr:nvSpPr>
        <xdr:cNvPr id="662" name="楕円 661">
          <a:extLst>
            <a:ext uri="{FF2B5EF4-FFF2-40B4-BE49-F238E27FC236}">
              <a16:creationId xmlns:a16="http://schemas.microsoft.com/office/drawing/2014/main" id="{B1129597-6DFB-4647-BF10-000966F6AB9C}"/>
            </a:ext>
          </a:extLst>
        </xdr:cNvPr>
        <xdr:cNvSpPr/>
      </xdr:nvSpPr>
      <xdr:spPr>
        <a:xfrm>
          <a:off x="1123188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100965</xdr:rowOff>
    </xdr:from>
    <xdr:to>
      <xdr:col>71</xdr:col>
      <xdr:colOff>177800</xdr:colOff>
      <xdr:row>59</xdr:row>
      <xdr:rowOff>135255</xdr:rowOff>
    </xdr:to>
    <xdr:cxnSp macro="">
      <xdr:nvCxnSpPr>
        <xdr:cNvPr id="663" name="直線コネクタ 662">
          <a:extLst>
            <a:ext uri="{FF2B5EF4-FFF2-40B4-BE49-F238E27FC236}">
              <a16:creationId xmlns:a16="http://schemas.microsoft.com/office/drawing/2014/main" id="{BA95105B-9687-4F39-892E-A71C19D383D5}"/>
            </a:ext>
          </a:extLst>
        </xdr:cNvPr>
        <xdr:cNvCxnSpPr/>
      </xdr:nvCxnSpPr>
      <xdr:spPr>
        <a:xfrm>
          <a:off x="11282680" y="999172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664" name="n_1aveValue【学校施設】&#10;有形固定資産減価償却率">
          <a:extLst>
            <a:ext uri="{FF2B5EF4-FFF2-40B4-BE49-F238E27FC236}">
              <a16:creationId xmlns:a16="http://schemas.microsoft.com/office/drawing/2014/main" id="{96C47EAD-99B7-4739-B137-FBEEECC4770E}"/>
            </a:ext>
          </a:extLst>
        </xdr:cNvPr>
        <xdr:cNvSpPr txBox="1"/>
      </xdr:nvSpPr>
      <xdr:spPr>
        <a:xfrm>
          <a:off x="134372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665" name="n_2aveValue【学校施設】&#10;有形固定資産減価償却率">
          <a:extLst>
            <a:ext uri="{FF2B5EF4-FFF2-40B4-BE49-F238E27FC236}">
              <a16:creationId xmlns:a16="http://schemas.microsoft.com/office/drawing/2014/main" id="{7E5CFC16-8783-4851-9CCB-7165A8585420}"/>
            </a:ext>
          </a:extLst>
        </xdr:cNvPr>
        <xdr:cNvSpPr txBox="1"/>
      </xdr:nvSpPr>
      <xdr:spPr>
        <a:xfrm>
          <a:off x="126752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66" name="n_3aveValue【学校施設】&#10;有形固定資産減価償却率">
          <a:extLst>
            <a:ext uri="{FF2B5EF4-FFF2-40B4-BE49-F238E27FC236}">
              <a16:creationId xmlns:a16="http://schemas.microsoft.com/office/drawing/2014/main" id="{6B0B09C6-C2EC-492A-8DE1-C4229C70D384}"/>
            </a:ext>
          </a:extLst>
        </xdr:cNvPr>
        <xdr:cNvSpPr txBox="1"/>
      </xdr:nvSpPr>
      <xdr:spPr>
        <a:xfrm>
          <a:off x="119005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67" name="n_4aveValue【学校施設】&#10;有形固定資産減価償却率">
          <a:extLst>
            <a:ext uri="{FF2B5EF4-FFF2-40B4-BE49-F238E27FC236}">
              <a16:creationId xmlns:a16="http://schemas.microsoft.com/office/drawing/2014/main" id="{B5E15AE2-F835-4C9B-AC49-56CE9E5BD63A}"/>
            </a:ext>
          </a:extLst>
        </xdr:cNvPr>
        <xdr:cNvSpPr txBox="1"/>
      </xdr:nvSpPr>
      <xdr:spPr>
        <a:xfrm>
          <a:off x="1110298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103522</xdr:rowOff>
    </xdr:from>
    <xdr:ext cx="405111" cy="259045"/>
    <xdr:sp macro="" textlink="">
      <xdr:nvSpPr>
        <xdr:cNvPr id="668" name="n_1mainValue【学校施設】&#10;有形固定資産減価償却率">
          <a:extLst>
            <a:ext uri="{FF2B5EF4-FFF2-40B4-BE49-F238E27FC236}">
              <a16:creationId xmlns:a16="http://schemas.microsoft.com/office/drawing/2014/main" id="{2F1E7ED8-4411-4FC0-8978-72EA8F9AF32E}"/>
            </a:ext>
          </a:extLst>
        </xdr:cNvPr>
        <xdr:cNvSpPr txBox="1"/>
      </xdr:nvSpPr>
      <xdr:spPr>
        <a:xfrm>
          <a:off x="134372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669" name="n_2mainValue【学校施設】&#10;有形固定資産減価償却率">
          <a:extLst>
            <a:ext uri="{FF2B5EF4-FFF2-40B4-BE49-F238E27FC236}">
              <a16:creationId xmlns:a16="http://schemas.microsoft.com/office/drawing/2014/main" id="{167ECCAE-D840-4858-8E44-647D99A0D7B0}"/>
            </a:ext>
          </a:extLst>
        </xdr:cNvPr>
        <xdr:cNvSpPr txBox="1"/>
      </xdr:nvSpPr>
      <xdr:spPr>
        <a:xfrm>
          <a:off x="126752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31132</xdr:rowOff>
    </xdr:from>
    <xdr:ext cx="405111" cy="259045"/>
    <xdr:sp macro="" textlink="">
      <xdr:nvSpPr>
        <xdr:cNvPr id="670" name="n_3mainValue【学校施設】&#10;有形固定資産減価償却率">
          <a:extLst>
            <a:ext uri="{FF2B5EF4-FFF2-40B4-BE49-F238E27FC236}">
              <a16:creationId xmlns:a16="http://schemas.microsoft.com/office/drawing/2014/main" id="{CA7E41BF-5330-4F94-BA61-C9E349A3DB8B}"/>
            </a:ext>
          </a:extLst>
        </xdr:cNvPr>
        <xdr:cNvSpPr txBox="1"/>
      </xdr:nvSpPr>
      <xdr:spPr>
        <a:xfrm>
          <a:off x="119005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671" name="n_4mainValue【学校施設】&#10;有形固定資産減価償却率">
          <a:extLst>
            <a:ext uri="{FF2B5EF4-FFF2-40B4-BE49-F238E27FC236}">
              <a16:creationId xmlns:a16="http://schemas.microsoft.com/office/drawing/2014/main" id="{8F01CF97-AE06-4F6D-B701-FA8403825E8B}"/>
            </a:ext>
          </a:extLst>
        </xdr:cNvPr>
        <xdr:cNvSpPr txBox="1"/>
      </xdr:nvSpPr>
      <xdr:spPr>
        <a:xfrm>
          <a:off x="1110298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F63A4043-88F0-445E-B823-EA3AB1BD1A9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8F3256BE-15DB-41EE-8A2A-67779115B3F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7C35FACA-0CFF-44AB-991F-C20E05B2AA2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7B6DC20D-8235-4445-822C-288E9364B92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CCA33790-1C54-421D-9C92-814E7DA4E70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9935592B-F361-4EDA-A248-DFEE21C50AF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B05F1C62-35F5-4E8E-9570-5FB86C906DA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552B08B8-3E26-4A0D-8110-98205202FB4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E1BF861A-E53E-4D5F-B7B0-B43BC27B35E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F256F747-15DE-4BE4-A882-43A05553089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DCED1A95-81D7-48E7-938C-6F31D191F95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027583F3-DC36-4878-B3F2-DBC0C159694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E2D5DB5A-D661-4218-B81B-50984EE1075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DD587328-BE90-43FB-9F50-B9B85D44CAA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42E739F8-BCE2-485A-A30A-9DC2C66D25A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604C5608-6829-446B-AD3A-E81AA4FFE9F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88F2DFB9-F6F1-4033-AAF4-D4BAB0971EE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CBF0EEB8-A071-4436-B776-C94285401F5D}"/>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3709C2F6-989A-4753-9891-AFC69BA45D89}"/>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660BFBE9-AE42-43E8-B03D-738C700EAA42}"/>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A1281A31-10FA-442E-B8D7-8A8258710F8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3" name="テキスト ボックス 692">
          <a:extLst>
            <a:ext uri="{FF2B5EF4-FFF2-40B4-BE49-F238E27FC236}">
              <a16:creationId xmlns:a16="http://schemas.microsoft.com/office/drawing/2014/main" id="{8BFBA428-C487-419F-8ED8-127518204472}"/>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9F5377E0-45B1-4B5A-AA71-A30B9496DEA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695" name="直線コネクタ 694">
          <a:extLst>
            <a:ext uri="{FF2B5EF4-FFF2-40B4-BE49-F238E27FC236}">
              <a16:creationId xmlns:a16="http://schemas.microsoft.com/office/drawing/2014/main" id="{4650B74A-0380-4354-AAAD-95467BFF3E25}"/>
            </a:ext>
          </a:extLst>
        </xdr:cNvPr>
        <xdr:cNvCxnSpPr/>
      </xdr:nvCxnSpPr>
      <xdr:spPr>
        <a:xfrm flipV="1">
          <a:off x="19509104" y="9404033"/>
          <a:ext cx="0" cy="126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696" name="【学校施設】&#10;一人当たり面積最小値テキスト">
          <a:extLst>
            <a:ext uri="{FF2B5EF4-FFF2-40B4-BE49-F238E27FC236}">
              <a16:creationId xmlns:a16="http://schemas.microsoft.com/office/drawing/2014/main" id="{0ACA7426-41CA-43F4-86AA-753E6762873C}"/>
            </a:ext>
          </a:extLst>
        </xdr:cNvPr>
        <xdr:cNvSpPr txBox="1"/>
      </xdr:nvSpPr>
      <xdr:spPr>
        <a:xfrm>
          <a:off x="19547840"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697" name="直線コネクタ 696">
          <a:extLst>
            <a:ext uri="{FF2B5EF4-FFF2-40B4-BE49-F238E27FC236}">
              <a16:creationId xmlns:a16="http://schemas.microsoft.com/office/drawing/2014/main" id="{4FB98C64-9C1C-48B0-B35E-EDD7ADE47920}"/>
            </a:ext>
          </a:extLst>
        </xdr:cNvPr>
        <xdr:cNvCxnSpPr/>
      </xdr:nvCxnSpPr>
      <xdr:spPr>
        <a:xfrm>
          <a:off x="19443700" y="1066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698" name="【学校施設】&#10;一人当たり面積最大値テキスト">
          <a:extLst>
            <a:ext uri="{FF2B5EF4-FFF2-40B4-BE49-F238E27FC236}">
              <a16:creationId xmlns:a16="http://schemas.microsoft.com/office/drawing/2014/main" id="{29B77336-884F-4591-A2BE-FE8AECD33983}"/>
            </a:ext>
          </a:extLst>
        </xdr:cNvPr>
        <xdr:cNvSpPr txBox="1"/>
      </xdr:nvSpPr>
      <xdr:spPr>
        <a:xfrm>
          <a:off x="19547840" y="91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99" name="直線コネクタ 698">
          <a:extLst>
            <a:ext uri="{FF2B5EF4-FFF2-40B4-BE49-F238E27FC236}">
              <a16:creationId xmlns:a16="http://schemas.microsoft.com/office/drawing/2014/main" id="{AEC3555D-2ABE-40B5-822C-130041A5776F}"/>
            </a:ext>
          </a:extLst>
        </xdr:cNvPr>
        <xdr:cNvCxnSpPr/>
      </xdr:nvCxnSpPr>
      <xdr:spPr>
        <a:xfrm>
          <a:off x="19443700" y="940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700" name="【学校施設】&#10;一人当たり面積平均値テキスト">
          <a:extLst>
            <a:ext uri="{FF2B5EF4-FFF2-40B4-BE49-F238E27FC236}">
              <a16:creationId xmlns:a16="http://schemas.microsoft.com/office/drawing/2014/main" id="{B7100D55-F797-4F73-9759-084A84E56273}"/>
            </a:ext>
          </a:extLst>
        </xdr:cNvPr>
        <xdr:cNvSpPr txBox="1"/>
      </xdr:nvSpPr>
      <xdr:spPr>
        <a:xfrm>
          <a:off x="19547840" y="10225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701" name="フローチャート: 判断 700">
          <a:extLst>
            <a:ext uri="{FF2B5EF4-FFF2-40B4-BE49-F238E27FC236}">
              <a16:creationId xmlns:a16="http://schemas.microsoft.com/office/drawing/2014/main" id="{D040832F-077E-462C-9054-D60E69CB81CE}"/>
            </a:ext>
          </a:extLst>
        </xdr:cNvPr>
        <xdr:cNvSpPr/>
      </xdr:nvSpPr>
      <xdr:spPr>
        <a:xfrm>
          <a:off x="19458940" y="1024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702" name="フローチャート: 判断 701">
          <a:extLst>
            <a:ext uri="{FF2B5EF4-FFF2-40B4-BE49-F238E27FC236}">
              <a16:creationId xmlns:a16="http://schemas.microsoft.com/office/drawing/2014/main" id="{C7624DA7-C575-42D2-9F98-1420E3759E75}"/>
            </a:ext>
          </a:extLst>
        </xdr:cNvPr>
        <xdr:cNvSpPr/>
      </xdr:nvSpPr>
      <xdr:spPr>
        <a:xfrm>
          <a:off x="18735040" y="10244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703" name="フローチャート: 判断 702">
          <a:extLst>
            <a:ext uri="{FF2B5EF4-FFF2-40B4-BE49-F238E27FC236}">
              <a16:creationId xmlns:a16="http://schemas.microsoft.com/office/drawing/2014/main" id="{D77395F3-C282-4A40-93FD-8A2DB03B54E9}"/>
            </a:ext>
          </a:extLst>
        </xdr:cNvPr>
        <xdr:cNvSpPr/>
      </xdr:nvSpPr>
      <xdr:spPr>
        <a:xfrm>
          <a:off x="1793748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89027</xdr:rowOff>
    </xdr:from>
    <xdr:to>
      <xdr:col>102</xdr:col>
      <xdr:colOff>165100</xdr:colOff>
      <xdr:row>61</xdr:row>
      <xdr:rowOff>19177</xdr:rowOff>
    </xdr:to>
    <xdr:sp macro="" textlink="">
      <xdr:nvSpPr>
        <xdr:cNvPr id="704" name="フローチャート: 判断 703">
          <a:extLst>
            <a:ext uri="{FF2B5EF4-FFF2-40B4-BE49-F238E27FC236}">
              <a16:creationId xmlns:a16="http://schemas.microsoft.com/office/drawing/2014/main" id="{452216A2-28AA-4D9C-B16B-2A6489C8A091}"/>
            </a:ext>
          </a:extLst>
        </xdr:cNvPr>
        <xdr:cNvSpPr/>
      </xdr:nvSpPr>
      <xdr:spPr>
        <a:xfrm>
          <a:off x="17162780" y="1014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60261</xdr:rowOff>
    </xdr:from>
    <xdr:to>
      <xdr:col>98</xdr:col>
      <xdr:colOff>38100</xdr:colOff>
      <xdr:row>60</xdr:row>
      <xdr:rowOff>161861</xdr:rowOff>
    </xdr:to>
    <xdr:sp macro="" textlink="">
      <xdr:nvSpPr>
        <xdr:cNvPr id="705" name="フローチャート: 判断 704">
          <a:extLst>
            <a:ext uri="{FF2B5EF4-FFF2-40B4-BE49-F238E27FC236}">
              <a16:creationId xmlns:a16="http://schemas.microsoft.com/office/drawing/2014/main" id="{B1018066-E7AA-4262-8A17-40AF65320581}"/>
            </a:ext>
          </a:extLst>
        </xdr:cNvPr>
        <xdr:cNvSpPr/>
      </xdr:nvSpPr>
      <xdr:spPr>
        <a:xfrm>
          <a:off x="16388080" y="101186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5C06AB7-E47B-4E4F-8EC5-5DF48D43564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D3F8D0B-7B96-42E9-9CC3-E4BB584208D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B3E9CD9-8A5B-4ABE-8E98-EF4806D2EF5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5C902E00-4E6F-4FE6-A02D-9DB22AB5EAB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E451F624-5969-4F4C-A448-3152C95B321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46545</xdr:rowOff>
    </xdr:from>
    <xdr:to>
      <xdr:col>116</xdr:col>
      <xdr:colOff>114300</xdr:colOff>
      <xdr:row>56</xdr:row>
      <xdr:rowOff>148145</xdr:rowOff>
    </xdr:to>
    <xdr:sp macro="" textlink="">
      <xdr:nvSpPr>
        <xdr:cNvPr id="711" name="楕円 710">
          <a:extLst>
            <a:ext uri="{FF2B5EF4-FFF2-40B4-BE49-F238E27FC236}">
              <a16:creationId xmlns:a16="http://schemas.microsoft.com/office/drawing/2014/main" id="{61694C12-D2C6-4647-9600-DF261F09FFB2}"/>
            </a:ext>
          </a:extLst>
        </xdr:cNvPr>
        <xdr:cNvSpPr/>
      </xdr:nvSpPr>
      <xdr:spPr>
        <a:xfrm>
          <a:off x="19458940" y="94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132922</xdr:rowOff>
    </xdr:from>
    <xdr:ext cx="469744" cy="259045"/>
    <xdr:sp macro="" textlink="">
      <xdr:nvSpPr>
        <xdr:cNvPr id="712" name="【学校施設】&#10;一人当たり面積該当値テキスト">
          <a:extLst>
            <a:ext uri="{FF2B5EF4-FFF2-40B4-BE49-F238E27FC236}">
              <a16:creationId xmlns:a16="http://schemas.microsoft.com/office/drawing/2014/main" id="{03BA9F36-EA2E-43D7-BFD3-CFBB51116F0C}"/>
            </a:ext>
          </a:extLst>
        </xdr:cNvPr>
        <xdr:cNvSpPr txBox="1"/>
      </xdr:nvSpPr>
      <xdr:spPr>
        <a:xfrm>
          <a:off x="19547840" y="935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90742</xdr:rowOff>
    </xdr:from>
    <xdr:to>
      <xdr:col>112</xdr:col>
      <xdr:colOff>38100</xdr:colOff>
      <xdr:row>57</xdr:row>
      <xdr:rowOff>20892</xdr:rowOff>
    </xdr:to>
    <xdr:sp macro="" textlink="">
      <xdr:nvSpPr>
        <xdr:cNvPr id="713" name="楕円 712">
          <a:extLst>
            <a:ext uri="{FF2B5EF4-FFF2-40B4-BE49-F238E27FC236}">
              <a16:creationId xmlns:a16="http://schemas.microsoft.com/office/drawing/2014/main" id="{AD05EF1B-DC50-4344-BF36-ED49FCC15228}"/>
            </a:ext>
          </a:extLst>
        </xdr:cNvPr>
        <xdr:cNvSpPr/>
      </xdr:nvSpPr>
      <xdr:spPr>
        <a:xfrm>
          <a:off x="18735040" y="94785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97345</xdr:rowOff>
    </xdr:from>
    <xdr:to>
      <xdr:col>116</xdr:col>
      <xdr:colOff>63500</xdr:colOff>
      <xdr:row>56</xdr:row>
      <xdr:rowOff>141542</xdr:rowOff>
    </xdr:to>
    <xdr:cxnSp macro="">
      <xdr:nvCxnSpPr>
        <xdr:cNvPr id="714" name="直線コネクタ 713">
          <a:extLst>
            <a:ext uri="{FF2B5EF4-FFF2-40B4-BE49-F238E27FC236}">
              <a16:creationId xmlns:a16="http://schemas.microsoft.com/office/drawing/2014/main" id="{6592A162-8130-4878-945F-173D51452F28}"/>
            </a:ext>
          </a:extLst>
        </xdr:cNvPr>
        <xdr:cNvCxnSpPr/>
      </xdr:nvCxnSpPr>
      <xdr:spPr>
        <a:xfrm flipV="1">
          <a:off x="18778220" y="9485185"/>
          <a:ext cx="73152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129222</xdr:rowOff>
    </xdr:from>
    <xdr:to>
      <xdr:col>107</xdr:col>
      <xdr:colOff>101600</xdr:colOff>
      <xdr:row>57</xdr:row>
      <xdr:rowOff>59372</xdr:rowOff>
    </xdr:to>
    <xdr:sp macro="" textlink="">
      <xdr:nvSpPr>
        <xdr:cNvPr id="715" name="楕円 714">
          <a:extLst>
            <a:ext uri="{FF2B5EF4-FFF2-40B4-BE49-F238E27FC236}">
              <a16:creationId xmlns:a16="http://schemas.microsoft.com/office/drawing/2014/main" id="{1ADE7DE4-D438-42B0-A352-204477E590D4}"/>
            </a:ext>
          </a:extLst>
        </xdr:cNvPr>
        <xdr:cNvSpPr/>
      </xdr:nvSpPr>
      <xdr:spPr>
        <a:xfrm>
          <a:off x="17937480" y="9517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141542</xdr:rowOff>
    </xdr:from>
    <xdr:to>
      <xdr:col>111</xdr:col>
      <xdr:colOff>177800</xdr:colOff>
      <xdr:row>57</xdr:row>
      <xdr:rowOff>8572</xdr:rowOff>
    </xdr:to>
    <xdr:cxnSp macro="">
      <xdr:nvCxnSpPr>
        <xdr:cNvPr id="716" name="直線コネクタ 715">
          <a:extLst>
            <a:ext uri="{FF2B5EF4-FFF2-40B4-BE49-F238E27FC236}">
              <a16:creationId xmlns:a16="http://schemas.microsoft.com/office/drawing/2014/main" id="{843F0FEC-B789-49EB-B43E-F02FEF21B376}"/>
            </a:ext>
          </a:extLst>
        </xdr:cNvPr>
        <xdr:cNvCxnSpPr/>
      </xdr:nvCxnSpPr>
      <xdr:spPr>
        <a:xfrm flipV="1">
          <a:off x="17988280" y="9529382"/>
          <a:ext cx="78994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1778</xdr:rowOff>
    </xdr:from>
    <xdr:to>
      <xdr:col>102</xdr:col>
      <xdr:colOff>165100</xdr:colOff>
      <xdr:row>57</xdr:row>
      <xdr:rowOff>103378</xdr:rowOff>
    </xdr:to>
    <xdr:sp macro="" textlink="">
      <xdr:nvSpPr>
        <xdr:cNvPr id="717" name="楕円 716">
          <a:extLst>
            <a:ext uri="{FF2B5EF4-FFF2-40B4-BE49-F238E27FC236}">
              <a16:creationId xmlns:a16="http://schemas.microsoft.com/office/drawing/2014/main" id="{4711D8F0-CF66-4012-8DA9-DC6F19DCCCB6}"/>
            </a:ext>
          </a:extLst>
        </xdr:cNvPr>
        <xdr:cNvSpPr/>
      </xdr:nvSpPr>
      <xdr:spPr>
        <a:xfrm>
          <a:off x="17162780" y="95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8572</xdr:rowOff>
    </xdr:from>
    <xdr:to>
      <xdr:col>107</xdr:col>
      <xdr:colOff>50800</xdr:colOff>
      <xdr:row>57</xdr:row>
      <xdr:rowOff>52578</xdr:rowOff>
    </xdr:to>
    <xdr:cxnSp macro="">
      <xdr:nvCxnSpPr>
        <xdr:cNvPr id="718" name="直線コネクタ 717">
          <a:extLst>
            <a:ext uri="{FF2B5EF4-FFF2-40B4-BE49-F238E27FC236}">
              <a16:creationId xmlns:a16="http://schemas.microsoft.com/office/drawing/2014/main" id="{DA3774B8-B257-4165-8AE5-95091A758ED2}"/>
            </a:ext>
          </a:extLst>
        </xdr:cNvPr>
        <xdr:cNvCxnSpPr/>
      </xdr:nvCxnSpPr>
      <xdr:spPr>
        <a:xfrm flipV="1">
          <a:off x="17213580" y="9564052"/>
          <a:ext cx="7747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40259</xdr:rowOff>
    </xdr:from>
    <xdr:to>
      <xdr:col>98</xdr:col>
      <xdr:colOff>38100</xdr:colOff>
      <xdr:row>57</xdr:row>
      <xdr:rowOff>141859</xdr:rowOff>
    </xdr:to>
    <xdr:sp macro="" textlink="">
      <xdr:nvSpPr>
        <xdr:cNvPr id="719" name="楕円 718">
          <a:extLst>
            <a:ext uri="{FF2B5EF4-FFF2-40B4-BE49-F238E27FC236}">
              <a16:creationId xmlns:a16="http://schemas.microsoft.com/office/drawing/2014/main" id="{614A4F39-8C36-4DE4-BFA7-2F8FAA977FC7}"/>
            </a:ext>
          </a:extLst>
        </xdr:cNvPr>
        <xdr:cNvSpPr/>
      </xdr:nvSpPr>
      <xdr:spPr>
        <a:xfrm>
          <a:off x="16388080" y="95957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52578</xdr:rowOff>
    </xdr:from>
    <xdr:to>
      <xdr:col>102</xdr:col>
      <xdr:colOff>114300</xdr:colOff>
      <xdr:row>57</xdr:row>
      <xdr:rowOff>91059</xdr:rowOff>
    </xdr:to>
    <xdr:cxnSp macro="">
      <xdr:nvCxnSpPr>
        <xdr:cNvPr id="720" name="直線コネクタ 719">
          <a:extLst>
            <a:ext uri="{FF2B5EF4-FFF2-40B4-BE49-F238E27FC236}">
              <a16:creationId xmlns:a16="http://schemas.microsoft.com/office/drawing/2014/main" id="{492D1D33-36F3-41C8-903F-C9D331D22B69}"/>
            </a:ext>
          </a:extLst>
        </xdr:cNvPr>
        <xdr:cNvCxnSpPr/>
      </xdr:nvCxnSpPr>
      <xdr:spPr>
        <a:xfrm flipV="1">
          <a:off x="16431260" y="9608058"/>
          <a:ext cx="78232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721" name="n_1aveValue【学校施設】&#10;一人当たり面積">
          <a:extLst>
            <a:ext uri="{FF2B5EF4-FFF2-40B4-BE49-F238E27FC236}">
              <a16:creationId xmlns:a16="http://schemas.microsoft.com/office/drawing/2014/main" id="{33303326-0CC6-489F-A480-6635A4E44FF7}"/>
            </a:ext>
          </a:extLst>
        </xdr:cNvPr>
        <xdr:cNvSpPr txBox="1"/>
      </xdr:nvSpPr>
      <xdr:spPr>
        <a:xfrm>
          <a:off x="18561127" y="1033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722" name="n_2aveValue【学校施設】&#10;一人当たり面積">
          <a:extLst>
            <a:ext uri="{FF2B5EF4-FFF2-40B4-BE49-F238E27FC236}">
              <a16:creationId xmlns:a16="http://schemas.microsoft.com/office/drawing/2014/main" id="{1D30F79F-CAAD-4E65-BD81-8062EEF6AF50}"/>
            </a:ext>
          </a:extLst>
        </xdr:cNvPr>
        <xdr:cNvSpPr txBox="1"/>
      </xdr:nvSpPr>
      <xdr:spPr>
        <a:xfrm>
          <a:off x="17776267" y="103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10304</xdr:rowOff>
    </xdr:from>
    <xdr:ext cx="469744" cy="259045"/>
    <xdr:sp macro="" textlink="">
      <xdr:nvSpPr>
        <xdr:cNvPr id="723" name="n_3aveValue【学校施設】&#10;一人当たり面積">
          <a:extLst>
            <a:ext uri="{FF2B5EF4-FFF2-40B4-BE49-F238E27FC236}">
              <a16:creationId xmlns:a16="http://schemas.microsoft.com/office/drawing/2014/main" id="{19C706A8-C289-4B65-8CA5-878D679E06AE}"/>
            </a:ext>
          </a:extLst>
        </xdr:cNvPr>
        <xdr:cNvSpPr txBox="1"/>
      </xdr:nvSpPr>
      <xdr:spPr>
        <a:xfrm>
          <a:off x="17001567" y="102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152988</xdr:rowOff>
    </xdr:from>
    <xdr:ext cx="469744" cy="259045"/>
    <xdr:sp macro="" textlink="">
      <xdr:nvSpPr>
        <xdr:cNvPr id="724" name="n_4aveValue【学校施設】&#10;一人当たり面積">
          <a:extLst>
            <a:ext uri="{FF2B5EF4-FFF2-40B4-BE49-F238E27FC236}">
              <a16:creationId xmlns:a16="http://schemas.microsoft.com/office/drawing/2014/main" id="{E26B0012-ED4F-4198-BBE8-B085BFE612B7}"/>
            </a:ext>
          </a:extLst>
        </xdr:cNvPr>
        <xdr:cNvSpPr txBox="1"/>
      </xdr:nvSpPr>
      <xdr:spPr>
        <a:xfrm>
          <a:off x="16226867" y="102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37419</xdr:rowOff>
    </xdr:from>
    <xdr:ext cx="469744" cy="259045"/>
    <xdr:sp macro="" textlink="">
      <xdr:nvSpPr>
        <xdr:cNvPr id="725" name="n_1mainValue【学校施設】&#10;一人当たり面積">
          <a:extLst>
            <a:ext uri="{FF2B5EF4-FFF2-40B4-BE49-F238E27FC236}">
              <a16:creationId xmlns:a16="http://schemas.microsoft.com/office/drawing/2014/main" id="{0C7CA7D7-D55E-4311-A912-BBC3811A2240}"/>
            </a:ext>
          </a:extLst>
        </xdr:cNvPr>
        <xdr:cNvSpPr txBox="1"/>
      </xdr:nvSpPr>
      <xdr:spPr>
        <a:xfrm>
          <a:off x="18561127" y="925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75899</xdr:rowOff>
    </xdr:from>
    <xdr:ext cx="469744" cy="259045"/>
    <xdr:sp macro="" textlink="">
      <xdr:nvSpPr>
        <xdr:cNvPr id="726" name="n_2mainValue【学校施設】&#10;一人当たり面積">
          <a:extLst>
            <a:ext uri="{FF2B5EF4-FFF2-40B4-BE49-F238E27FC236}">
              <a16:creationId xmlns:a16="http://schemas.microsoft.com/office/drawing/2014/main" id="{60EA7F69-7CD9-4260-9A83-10DA1E740362}"/>
            </a:ext>
          </a:extLst>
        </xdr:cNvPr>
        <xdr:cNvSpPr txBox="1"/>
      </xdr:nvSpPr>
      <xdr:spPr>
        <a:xfrm>
          <a:off x="17776267" y="929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119905</xdr:rowOff>
    </xdr:from>
    <xdr:ext cx="469744" cy="259045"/>
    <xdr:sp macro="" textlink="">
      <xdr:nvSpPr>
        <xdr:cNvPr id="727" name="n_3mainValue【学校施設】&#10;一人当たり面積">
          <a:extLst>
            <a:ext uri="{FF2B5EF4-FFF2-40B4-BE49-F238E27FC236}">
              <a16:creationId xmlns:a16="http://schemas.microsoft.com/office/drawing/2014/main" id="{A9C9F89C-D8F1-4835-AB7C-3BB82C0EC69D}"/>
            </a:ext>
          </a:extLst>
        </xdr:cNvPr>
        <xdr:cNvSpPr txBox="1"/>
      </xdr:nvSpPr>
      <xdr:spPr>
        <a:xfrm>
          <a:off x="17001567" y="934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158386</xdr:rowOff>
    </xdr:from>
    <xdr:ext cx="469744" cy="259045"/>
    <xdr:sp macro="" textlink="">
      <xdr:nvSpPr>
        <xdr:cNvPr id="728" name="n_4mainValue【学校施設】&#10;一人当たり面積">
          <a:extLst>
            <a:ext uri="{FF2B5EF4-FFF2-40B4-BE49-F238E27FC236}">
              <a16:creationId xmlns:a16="http://schemas.microsoft.com/office/drawing/2014/main" id="{A391B5D2-A2C8-4A22-9471-E9DFDD620903}"/>
            </a:ext>
          </a:extLst>
        </xdr:cNvPr>
        <xdr:cNvSpPr txBox="1"/>
      </xdr:nvSpPr>
      <xdr:spPr>
        <a:xfrm>
          <a:off x="16226867" y="937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B400EA43-95C7-4B2F-B179-F59128E9A8A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E086DDD6-2687-41E6-B9BA-5CC128691B8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3F7C147-F745-400B-8A8D-362521EF255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1FC5050C-7BE0-4B4B-887D-0D91E11A1FC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EFFF57D2-2770-4252-8F0F-5B3569F1693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C3F898E8-2AA2-4A54-A93A-3CAA8A4C318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7256EA35-DF33-4C45-BFF3-435E7F66394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414853D9-A1B8-43C2-8E19-FBCDAA5BFC98}"/>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33A07B95-A48E-4C8B-BFD8-9F8144405AA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41CF5E24-3C3A-4DCC-92D1-CAAC691F0DE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3BE478D4-CABD-495F-AB51-00C524E3B1F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F99D2306-205D-459B-852A-0501FD25EC6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B6DF9C3B-7EF7-4DE8-9C36-719B735654B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00076EAD-9694-4ECD-945C-8A95AF4D1F7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515CFF86-5882-4F99-90FE-A14D0073767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23237273-1E59-4B01-94DA-69708DB34892}"/>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685DAFFC-EC12-48EC-BDF0-8AAD5A5BE41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34BE3C44-D192-45C0-8A36-78B5ABB8672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CFDA011A-3713-4570-8793-159B4F43CAD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46C5EF17-0F40-4978-BA07-6CE7B7E6F62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EBB53484-C42F-4AE4-A822-332973A9A48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F1BEEC06-E5F5-4892-B7D0-2703B24592C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E1EE6C40-BE64-4D1F-9CA5-33BE37B1136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7B1979FD-2B6A-46C0-9A8B-496428CF0E5F}"/>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a:extLst>
            <a:ext uri="{FF2B5EF4-FFF2-40B4-BE49-F238E27FC236}">
              <a16:creationId xmlns:a16="http://schemas.microsoft.com/office/drawing/2014/main" id="{53867C2B-DF93-4A03-A715-AFF492B5ABB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a:extLst>
            <a:ext uri="{FF2B5EF4-FFF2-40B4-BE49-F238E27FC236}">
              <a16:creationId xmlns:a16="http://schemas.microsoft.com/office/drawing/2014/main" id="{7E1E2F93-8584-4ECA-B4A2-25E927222E3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a:extLst>
            <a:ext uri="{FF2B5EF4-FFF2-40B4-BE49-F238E27FC236}">
              <a16:creationId xmlns:a16="http://schemas.microsoft.com/office/drawing/2014/main" id="{2E606DEC-BD29-4FC6-B7C6-C5B3DF35A29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a:extLst>
            <a:ext uri="{FF2B5EF4-FFF2-40B4-BE49-F238E27FC236}">
              <a16:creationId xmlns:a16="http://schemas.microsoft.com/office/drawing/2014/main" id="{D0F62D9B-B1CC-479A-8C7C-288C21A4A43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a:extLst>
            <a:ext uri="{FF2B5EF4-FFF2-40B4-BE49-F238E27FC236}">
              <a16:creationId xmlns:a16="http://schemas.microsoft.com/office/drawing/2014/main" id="{FC2DB80C-95F9-4724-974F-8E2ED13FF77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a:extLst>
            <a:ext uri="{FF2B5EF4-FFF2-40B4-BE49-F238E27FC236}">
              <a16:creationId xmlns:a16="http://schemas.microsoft.com/office/drawing/2014/main" id="{F1271212-A33C-4659-BD70-EDEF4606A9C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a:extLst>
            <a:ext uri="{FF2B5EF4-FFF2-40B4-BE49-F238E27FC236}">
              <a16:creationId xmlns:a16="http://schemas.microsoft.com/office/drawing/2014/main" id="{BB7A35A4-5F32-4DE2-AE1A-205B1199F5B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a:extLst>
            <a:ext uri="{FF2B5EF4-FFF2-40B4-BE49-F238E27FC236}">
              <a16:creationId xmlns:a16="http://schemas.microsoft.com/office/drawing/2014/main" id="{F603738D-5472-430D-895B-24CDA95F225D}"/>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A82C2AE-5186-4682-895E-70EC8292C8E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8209B296-3F92-4B3B-9E1A-10E3FE89447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B6DE99F1-999D-4361-9785-EFC6247AABB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有形固定資産減価償却率について、類似団体と比較して低い項目は、公営住宅（△</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ポイント）及び学校施設（△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ポイント）であった。公営住宅は、平成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に複数の公営住宅を供用開始したことから、有形固定資産減価償却率が低い状況にある。今後は、公営住宅長寿命化計画等に基づき、維持管理に係る経費の増加に留意しつつ、適正な管理に努めていく。一方で、類似団体平均値と比較して高い項目は、道路（＋</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ポイント）、橋りょう・トンネル（＋</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ポイント）、漁港・港湾（＋</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ポイント）及び認定こども園（＋</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ポイント）であった。漁港は特にも高い状況にあるが、漁港機能保全計画等に基づき、計画的な維持管理に努めているところであり、令和５年度は、令和元年度と比較して、</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D70B968-5EB3-4623-B992-7A5A4A66CFE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C7FB66-F8C0-4B51-B40B-3189ECD2E99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E821F7-7CEA-499C-8D1B-68C209DA64F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022A5A-D5DC-45C9-A2A1-A2B6492F573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063E04-2D3C-494C-8E07-B72B651C630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6C1D27-1EF5-4D29-9C84-AC95B37CA77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EE26E61-5321-44F9-B604-047D75DC7B2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E8A36F3-A691-440A-BF5E-4D53EFB134D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82E83C-9713-43E4-87D9-128A58106BB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00FCAD-AC95-4211-B371-35816CD01C9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8,038
7,976
992.36
11,759,952
10,854,708
814,076
6,144,436
11,756,215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0007A1-0380-4149-9152-002B955A13E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214993-D101-4862-B1C8-515E59F9BA3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2B88C8-B748-442C-AF4F-40FB6B4038D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E7BFE6C-03FA-4BC1-B41B-FE482344673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97A0EC-02D1-462E-9844-F932921F565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B89E184-239F-4390-AAEA-DE80DB9311A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725D41-1D86-4EE3-A1DF-FFEE2A8FB5A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9310202-7646-4972-9C2F-8BD196A18EC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0215162-7A26-4AA3-A492-D2C4B871536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04A29E-2F5D-429C-83FE-672562C904A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6D2C6E-D130-4206-99FD-1C62447B81E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78AAAC-BA24-4FA7-8363-0068DF3EC70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9F23AD-96CE-489B-9A9C-98DB5CB670D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A7C356-B155-4046-B678-EE8258E2EBF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8376ECF-1DF2-4D42-BF5E-4A2690ACBAC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F7CCDC-0B09-4FA9-813D-ACAE30789F6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238B35-6F45-4DE1-8F3A-1257364DE6D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7259E5-ECA8-4821-9C49-05A0F692C3C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081C74-7418-4C03-A5A6-2427882F4A2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FC6621F-20D1-4A27-942B-ED7A119219E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BA6083-CD53-472F-9139-01102D3D65E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9C5B5F-A8CA-43EE-955E-A67ACBC9CC4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18C476-5238-46C3-9575-14DEE1E61E7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12C798-0B40-4881-8250-43CE0F2EACC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54CD98-12B8-4031-ACE5-6BE1D742070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B4560E-2756-4EF1-9721-72E71F7F238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072EB2-F81E-4A46-B3AA-E691755DBCA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B7C448A-8D70-4C8A-AA03-BB881834A52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4942F22-6DC8-48CD-B98E-58172C9158E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1B7129-4EB0-49BF-8852-2E18AD0EE39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D57B43-4E1B-4360-8F30-930B6072B1E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FF95ACB-EF27-4A08-A806-8779FB2ACD8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610D7B6-FB65-4631-B69A-794AFF20DCF9}"/>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FA39A73-34A6-4AA2-894F-1B5FE0329D2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E79DA2-0F13-4E9E-B714-4FDAD81F82A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31EF8EE-D05C-4AE2-92BC-27DE48D62F96}"/>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9ACF80D-1DB8-4380-A461-5ABF739C45A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F626E96-A824-4677-A18F-F5C84E72678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86CEF47-7769-420E-9B12-F6255EFE5479}"/>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AF74580-8CB7-4122-8C51-8BBD3864F23B}"/>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6EA6B63-5568-4B97-9408-50D0D766BCA4}"/>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88A3308-75EE-4B71-BF8F-53CEC01369D8}"/>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8982303-DA02-4E2B-8A36-44C1336920EB}"/>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27D4B9E-3047-46ED-88D4-9FDE38755E7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531F434-1DD4-44E6-803D-0A3DE5D234F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BCBE533-BD03-4F4A-8DDE-AC535840351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0CD5F81-378E-4389-A08E-FF39E3E22145}"/>
            </a:ext>
          </a:extLst>
        </xdr:cNvPr>
        <xdr:cNvCxnSpPr/>
      </xdr:nvCxnSpPr>
      <xdr:spPr>
        <a:xfrm flipV="1">
          <a:off x="4086225" y="566710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BA53AB9-9518-4344-83A8-14ABF867ACD9}"/>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AB9CC26-865A-4E52-AB78-5020D40EC80A}"/>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382BD58A-CEEF-4E6F-B289-C96A728930BE}"/>
            </a:ext>
          </a:extLst>
        </xdr:cNvPr>
        <xdr:cNvSpPr txBox="1"/>
      </xdr:nvSpPr>
      <xdr:spPr>
        <a:xfrm>
          <a:off x="4124960" y="54461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DE314F59-8E14-4EF7-9E38-14A6DCC6A585}"/>
            </a:ext>
          </a:extLst>
        </xdr:cNvPr>
        <xdr:cNvCxnSpPr/>
      </xdr:nvCxnSpPr>
      <xdr:spPr>
        <a:xfrm>
          <a:off x="4020820" y="56671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4E7B9688-ECB0-4658-BBA8-A794B38D9D79}"/>
            </a:ext>
          </a:extLst>
        </xdr:cNvPr>
        <xdr:cNvSpPr txBox="1"/>
      </xdr:nvSpPr>
      <xdr:spPr>
        <a:xfrm>
          <a:off x="4124960" y="64361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00FA0201-A47C-42D5-986C-53E288496CFA}"/>
            </a:ext>
          </a:extLst>
        </xdr:cNvPr>
        <xdr:cNvSpPr/>
      </xdr:nvSpPr>
      <xdr:spPr>
        <a:xfrm>
          <a:off x="4036060" y="6457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0A8FE135-65B7-446D-8951-43A83E83B25E}"/>
            </a:ext>
          </a:extLst>
        </xdr:cNvPr>
        <xdr:cNvSpPr/>
      </xdr:nvSpPr>
      <xdr:spPr>
        <a:xfrm>
          <a:off x="3312160" y="62558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BA995DF6-7A41-4754-94CC-B69117826B68}"/>
            </a:ext>
          </a:extLst>
        </xdr:cNvPr>
        <xdr:cNvSpPr/>
      </xdr:nvSpPr>
      <xdr:spPr>
        <a:xfrm>
          <a:off x="25146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E599317E-67B1-4075-B347-AB191CEFBFE2}"/>
            </a:ext>
          </a:extLst>
        </xdr:cNvPr>
        <xdr:cNvSpPr/>
      </xdr:nvSpPr>
      <xdr:spPr>
        <a:xfrm>
          <a:off x="1739900" y="646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E7EBE616-6340-4235-B304-A8D2A0580A0E}"/>
            </a:ext>
          </a:extLst>
        </xdr:cNvPr>
        <xdr:cNvSpPr/>
      </xdr:nvSpPr>
      <xdr:spPr>
        <a:xfrm>
          <a:off x="965200" y="64561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FA7FBE-08E4-4755-8D81-7B0366E0E7E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8176F61-B0FF-40BE-AEE9-51E0B71836C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DC5352D-3A74-4594-8A00-1E9FBC55EC2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3E91C28-F180-41D7-AC1C-21FCA82B020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4B36457-943B-4586-8917-1D0458DE84F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111942</xdr:rowOff>
    </xdr:from>
    <xdr:to>
      <xdr:col>24</xdr:col>
      <xdr:colOff>114300</xdr:colOff>
      <xdr:row>35</xdr:row>
      <xdr:rowOff>42092</xdr:rowOff>
    </xdr:to>
    <xdr:sp macro="" textlink="">
      <xdr:nvSpPr>
        <xdr:cNvPr id="74" name="楕円 73">
          <a:extLst>
            <a:ext uri="{FF2B5EF4-FFF2-40B4-BE49-F238E27FC236}">
              <a16:creationId xmlns:a16="http://schemas.microsoft.com/office/drawing/2014/main" id="{9297EAAE-DD49-4CB1-938E-65994071C62A}"/>
            </a:ext>
          </a:extLst>
        </xdr:cNvPr>
        <xdr:cNvSpPr/>
      </xdr:nvSpPr>
      <xdr:spPr>
        <a:xfrm>
          <a:off x="4036060" y="5811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134819</xdr:rowOff>
    </xdr:from>
    <xdr:ext cx="405111" cy="259045"/>
    <xdr:sp macro="" textlink="">
      <xdr:nvSpPr>
        <xdr:cNvPr id="75" name="【図書館】&#10;有形固定資産減価償却率該当値テキスト">
          <a:extLst>
            <a:ext uri="{FF2B5EF4-FFF2-40B4-BE49-F238E27FC236}">
              <a16:creationId xmlns:a16="http://schemas.microsoft.com/office/drawing/2014/main" id="{96E6D56C-6752-4B42-8C25-5EA3770BE890}"/>
            </a:ext>
          </a:extLst>
        </xdr:cNvPr>
        <xdr:cNvSpPr txBox="1"/>
      </xdr:nvSpPr>
      <xdr:spPr>
        <a:xfrm>
          <a:off x="4124960" y="56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74386</xdr:rowOff>
    </xdr:from>
    <xdr:to>
      <xdr:col>20</xdr:col>
      <xdr:colOff>38100</xdr:colOff>
      <xdr:row>35</xdr:row>
      <xdr:rowOff>4536</xdr:rowOff>
    </xdr:to>
    <xdr:sp macro="" textlink="">
      <xdr:nvSpPr>
        <xdr:cNvPr id="76" name="楕円 75">
          <a:extLst>
            <a:ext uri="{FF2B5EF4-FFF2-40B4-BE49-F238E27FC236}">
              <a16:creationId xmlns:a16="http://schemas.microsoft.com/office/drawing/2014/main" id="{8EA82C7D-2031-4648-B1A3-A9A79A81999F}"/>
            </a:ext>
          </a:extLst>
        </xdr:cNvPr>
        <xdr:cNvSpPr/>
      </xdr:nvSpPr>
      <xdr:spPr>
        <a:xfrm>
          <a:off x="3312160" y="5774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125186</xdr:rowOff>
    </xdr:from>
    <xdr:to>
      <xdr:col>24</xdr:col>
      <xdr:colOff>63500</xdr:colOff>
      <xdr:row>34</xdr:row>
      <xdr:rowOff>162742</xdr:rowOff>
    </xdr:to>
    <xdr:cxnSp macro="">
      <xdr:nvCxnSpPr>
        <xdr:cNvPr id="77" name="直線コネクタ 76">
          <a:extLst>
            <a:ext uri="{FF2B5EF4-FFF2-40B4-BE49-F238E27FC236}">
              <a16:creationId xmlns:a16="http://schemas.microsoft.com/office/drawing/2014/main" id="{343DC760-6992-4DE1-9D69-87DC99B19D87}"/>
            </a:ext>
          </a:extLst>
        </xdr:cNvPr>
        <xdr:cNvCxnSpPr/>
      </xdr:nvCxnSpPr>
      <xdr:spPr>
        <a:xfrm>
          <a:off x="3355340" y="5824946"/>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38463</xdr:rowOff>
    </xdr:from>
    <xdr:to>
      <xdr:col>15</xdr:col>
      <xdr:colOff>101600</xdr:colOff>
      <xdr:row>34</xdr:row>
      <xdr:rowOff>140063</xdr:rowOff>
    </xdr:to>
    <xdr:sp macro="" textlink="">
      <xdr:nvSpPr>
        <xdr:cNvPr id="78" name="楕円 77">
          <a:extLst>
            <a:ext uri="{FF2B5EF4-FFF2-40B4-BE49-F238E27FC236}">
              <a16:creationId xmlns:a16="http://schemas.microsoft.com/office/drawing/2014/main" id="{0859E1EA-2F95-4FC4-9D52-55112878A1C3}"/>
            </a:ext>
          </a:extLst>
        </xdr:cNvPr>
        <xdr:cNvSpPr/>
      </xdr:nvSpPr>
      <xdr:spPr>
        <a:xfrm>
          <a:off x="2514600" y="57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89263</xdr:rowOff>
    </xdr:from>
    <xdr:to>
      <xdr:col>19</xdr:col>
      <xdr:colOff>177800</xdr:colOff>
      <xdr:row>34</xdr:row>
      <xdr:rowOff>125186</xdr:rowOff>
    </xdr:to>
    <xdr:cxnSp macro="">
      <xdr:nvCxnSpPr>
        <xdr:cNvPr id="79" name="直線コネクタ 78">
          <a:extLst>
            <a:ext uri="{FF2B5EF4-FFF2-40B4-BE49-F238E27FC236}">
              <a16:creationId xmlns:a16="http://schemas.microsoft.com/office/drawing/2014/main" id="{6E671FAF-B1FA-4EF4-A8C4-6E23A2E7ED81}"/>
            </a:ext>
          </a:extLst>
        </xdr:cNvPr>
        <xdr:cNvCxnSpPr/>
      </xdr:nvCxnSpPr>
      <xdr:spPr>
        <a:xfrm>
          <a:off x="2565400" y="5789023"/>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907</xdr:rowOff>
    </xdr:from>
    <xdr:to>
      <xdr:col>10</xdr:col>
      <xdr:colOff>165100</xdr:colOff>
      <xdr:row>34</xdr:row>
      <xdr:rowOff>102507</xdr:rowOff>
    </xdr:to>
    <xdr:sp macro="" textlink="">
      <xdr:nvSpPr>
        <xdr:cNvPr id="80" name="楕円 79">
          <a:extLst>
            <a:ext uri="{FF2B5EF4-FFF2-40B4-BE49-F238E27FC236}">
              <a16:creationId xmlns:a16="http://schemas.microsoft.com/office/drawing/2014/main" id="{3DC49E97-F149-4327-9696-4D4CBCA52FA6}"/>
            </a:ext>
          </a:extLst>
        </xdr:cNvPr>
        <xdr:cNvSpPr/>
      </xdr:nvSpPr>
      <xdr:spPr>
        <a:xfrm>
          <a:off x="1739900" y="57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51707</xdr:rowOff>
    </xdr:from>
    <xdr:to>
      <xdr:col>15</xdr:col>
      <xdr:colOff>50800</xdr:colOff>
      <xdr:row>34</xdr:row>
      <xdr:rowOff>89263</xdr:rowOff>
    </xdr:to>
    <xdr:cxnSp macro="">
      <xdr:nvCxnSpPr>
        <xdr:cNvPr id="81" name="直線コネクタ 80">
          <a:extLst>
            <a:ext uri="{FF2B5EF4-FFF2-40B4-BE49-F238E27FC236}">
              <a16:creationId xmlns:a16="http://schemas.microsoft.com/office/drawing/2014/main" id="{F9AE73A6-DE81-403F-A497-70453E5C0331}"/>
            </a:ext>
          </a:extLst>
        </xdr:cNvPr>
        <xdr:cNvCxnSpPr/>
      </xdr:nvCxnSpPr>
      <xdr:spPr>
        <a:xfrm>
          <a:off x="1790700" y="5751467"/>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136434</xdr:rowOff>
    </xdr:from>
    <xdr:to>
      <xdr:col>6</xdr:col>
      <xdr:colOff>38100</xdr:colOff>
      <xdr:row>34</xdr:row>
      <xdr:rowOff>66584</xdr:rowOff>
    </xdr:to>
    <xdr:sp macro="" textlink="">
      <xdr:nvSpPr>
        <xdr:cNvPr id="82" name="楕円 81">
          <a:extLst>
            <a:ext uri="{FF2B5EF4-FFF2-40B4-BE49-F238E27FC236}">
              <a16:creationId xmlns:a16="http://schemas.microsoft.com/office/drawing/2014/main" id="{2A5BD0E7-EC56-41C0-B90E-AB2DDFA12D36}"/>
            </a:ext>
          </a:extLst>
        </xdr:cNvPr>
        <xdr:cNvSpPr/>
      </xdr:nvSpPr>
      <xdr:spPr>
        <a:xfrm>
          <a:off x="965200" y="56685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15784</xdr:rowOff>
    </xdr:from>
    <xdr:to>
      <xdr:col>10</xdr:col>
      <xdr:colOff>114300</xdr:colOff>
      <xdr:row>34</xdr:row>
      <xdr:rowOff>51707</xdr:rowOff>
    </xdr:to>
    <xdr:cxnSp macro="">
      <xdr:nvCxnSpPr>
        <xdr:cNvPr id="83" name="直線コネクタ 82">
          <a:extLst>
            <a:ext uri="{FF2B5EF4-FFF2-40B4-BE49-F238E27FC236}">
              <a16:creationId xmlns:a16="http://schemas.microsoft.com/office/drawing/2014/main" id="{1528B97F-A4AF-4162-922D-EF8EB19D1091}"/>
            </a:ext>
          </a:extLst>
        </xdr:cNvPr>
        <xdr:cNvCxnSpPr/>
      </xdr:nvCxnSpPr>
      <xdr:spPr>
        <a:xfrm>
          <a:off x="1008380" y="5715544"/>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145886</xdr:rowOff>
    </xdr:from>
    <xdr:ext cx="405111" cy="259045"/>
    <xdr:sp macro="" textlink="">
      <xdr:nvSpPr>
        <xdr:cNvPr id="84" name="n_1aveValue【図書館】&#10;有形固定資産減価償却率">
          <a:extLst>
            <a:ext uri="{FF2B5EF4-FFF2-40B4-BE49-F238E27FC236}">
              <a16:creationId xmlns:a16="http://schemas.microsoft.com/office/drawing/2014/main" id="{821773CD-D302-4C5B-873E-74483FFC9A07}"/>
            </a:ext>
          </a:extLst>
        </xdr:cNvPr>
        <xdr:cNvSpPr txBox="1"/>
      </xdr:nvSpPr>
      <xdr:spPr>
        <a:xfrm>
          <a:off x="3170564" y="634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5" name="n_2aveValue【図書館】&#10;有形固定資産減価償却率">
          <a:extLst>
            <a:ext uri="{FF2B5EF4-FFF2-40B4-BE49-F238E27FC236}">
              <a16:creationId xmlns:a16="http://schemas.microsoft.com/office/drawing/2014/main" id="{0F75230C-26F0-4A4E-907D-90C5E6D3A278}"/>
            </a:ext>
          </a:extLst>
        </xdr:cNvPr>
        <xdr:cNvSpPr txBox="1"/>
      </xdr:nvSpPr>
      <xdr:spPr>
        <a:xfrm>
          <a:off x="238570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18523</xdr:rowOff>
    </xdr:from>
    <xdr:ext cx="405111" cy="259045"/>
    <xdr:sp macro="" textlink="">
      <xdr:nvSpPr>
        <xdr:cNvPr id="86" name="n_3aveValue【図書館】&#10;有形固定資産減価償却率">
          <a:extLst>
            <a:ext uri="{FF2B5EF4-FFF2-40B4-BE49-F238E27FC236}">
              <a16:creationId xmlns:a16="http://schemas.microsoft.com/office/drawing/2014/main" id="{98646F1D-527C-4EBF-9F6B-3A922DAF9821}"/>
            </a:ext>
          </a:extLst>
        </xdr:cNvPr>
        <xdr:cNvSpPr txBox="1"/>
      </xdr:nvSpPr>
      <xdr:spPr>
        <a:xfrm>
          <a:off x="161100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7093</xdr:rowOff>
    </xdr:from>
    <xdr:ext cx="405111" cy="259045"/>
    <xdr:sp macro="" textlink="">
      <xdr:nvSpPr>
        <xdr:cNvPr id="87" name="n_4aveValue【図書館】&#10;有形固定資産減価償却率">
          <a:extLst>
            <a:ext uri="{FF2B5EF4-FFF2-40B4-BE49-F238E27FC236}">
              <a16:creationId xmlns:a16="http://schemas.microsoft.com/office/drawing/2014/main" id="{83E6C024-6CA9-4E42-875C-3FDE2E83B14E}"/>
            </a:ext>
          </a:extLst>
        </xdr:cNvPr>
        <xdr:cNvSpPr txBox="1"/>
      </xdr:nvSpPr>
      <xdr:spPr>
        <a:xfrm>
          <a:off x="83630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21063</xdr:rowOff>
    </xdr:from>
    <xdr:ext cx="405111" cy="259045"/>
    <xdr:sp macro="" textlink="">
      <xdr:nvSpPr>
        <xdr:cNvPr id="88" name="n_1mainValue【図書館】&#10;有形固定資産減価償却率">
          <a:extLst>
            <a:ext uri="{FF2B5EF4-FFF2-40B4-BE49-F238E27FC236}">
              <a16:creationId xmlns:a16="http://schemas.microsoft.com/office/drawing/2014/main" id="{ABFCAFE4-0EC0-4DFA-A052-0E4795FB5F00}"/>
            </a:ext>
          </a:extLst>
        </xdr:cNvPr>
        <xdr:cNvSpPr txBox="1"/>
      </xdr:nvSpPr>
      <xdr:spPr>
        <a:xfrm>
          <a:off x="3170564" y="55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156590</xdr:rowOff>
    </xdr:from>
    <xdr:ext cx="405111" cy="259045"/>
    <xdr:sp macro="" textlink="">
      <xdr:nvSpPr>
        <xdr:cNvPr id="89" name="n_2mainValue【図書館】&#10;有形固定資産減価償却率">
          <a:extLst>
            <a:ext uri="{FF2B5EF4-FFF2-40B4-BE49-F238E27FC236}">
              <a16:creationId xmlns:a16="http://schemas.microsoft.com/office/drawing/2014/main" id="{B6E9F4EB-FFFB-458E-A8B0-B528974C76EA}"/>
            </a:ext>
          </a:extLst>
        </xdr:cNvPr>
        <xdr:cNvSpPr txBox="1"/>
      </xdr:nvSpPr>
      <xdr:spPr>
        <a:xfrm>
          <a:off x="2385704" y="552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119034</xdr:rowOff>
    </xdr:from>
    <xdr:ext cx="405111" cy="259045"/>
    <xdr:sp macro="" textlink="">
      <xdr:nvSpPr>
        <xdr:cNvPr id="90" name="n_3mainValue【図書館】&#10;有形固定資産減価償却率">
          <a:extLst>
            <a:ext uri="{FF2B5EF4-FFF2-40B4-BE49-F238E27FC236}">
              <a16:creationId xmlns:a16="http://schemas.microsoft.com/office/drawing/2014/main" id="{E92E5C46-E3B8-4CB7-9EF6-119E89D40D64}"/>
            </a:ext>
          </a:extLst>
        </xdr:cNvPr>
        <xdr:cNvSpPr txBox="1"/>
      </xdr:nvSpPr>
      <xdr:spPr>
        <a:xfrm>
          <a:off x="1611004" y="5483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83111</xdr:rowOff>
    </xdr:from>
    <xdr:ext cx="405111" cy="259045"/>
    <xdr:sp macro="" textlink="">
      <xdr:nvSpPr>
        <xdr:cNvPr id="91" name="n_4mainValue【図書館】&#10;有形固定資産減価償却率">
          <a:extLst>
            <a:ext uri="{FF2B5EF4-FFF2-40B4-BE49-F238E27FC236}">
              <a16:creationId xmlns:a16="http://schemas.microsoft.com/office/drawing/2014/main" id="{9BC2461A-F241-4AFA-90A5-283FE6121EDE}"/>
            </a:ext>
          </a:extLst>
        </xdr:cNvPr>
        <xdr:cNvSpPr txBox="1"/>
      </xdr:nvSpPr>
      <xdr:spPr>
        <a:xfrm>
          <a:off x="836304" y="544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015F072-15DD-4D27-8B9B-4C6A9405B13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5AD9C3D-ED9D-4DA4-A2F4-92ACDEB4F2C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342AE72-F130-4BE9-9904-FC03F4E1474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A25B1A9-B9C5-45F6-825A-589943810B8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1589B36-3DF4-4EFB-96A8-62E11B92610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7832603-90E6-4E64-A9C7-3382C6182F5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AE9A855-A01F-4BD6-A41E-D3CC27C31DF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D789580-8332-49A4-9E62-0DCA9BE6A31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AC8FDE5-50A9-4DE4-9E25-5A36633CC6FF}"/>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D893F88-CB7E-45C0-B67A-D8996812B9B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9BD5D2B4-F658-46F1-9CA0-5055A4953673}"/>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6B0F16C-F436-41DE-AD8F-1C7A0988C369}"/>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CCC89145-BA81-4372-861C-050681894919}"/>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CD84BFC-E57E-45E7-B997-B38CDFB259CA}"/>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5B34369-07BE-41E1-B927-9A9A64E89BEC}"/>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12403D-E200-4C17-ABB2-2A29CBF7D9F5}"/>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927A82BE-4FF9-4E62-952B-44C4962CD1DA}"/>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6C114849-8E32-491A-88D7-E658B9BE337E}"/>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58299A2-B406-4D1D-84E8-69AD0C08D1AF}"/>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BF86BA36-CE24-443E-8D90-DE3031ADB2CD}"/>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B8D6C9A5-0459-4762-8D1B-212BD77CF9D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AD04B53A-94B3-4339-A527-69D2862DD5AA}"/>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ABCA0587-65E1-495B-8B37-4F28AB554EA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F77505F-97FD-4C07-8C5D-214FEDA1FA78}"/>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E03C5629-6978-4042-93BF-9AC0706429A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9B2269DE-DBC7-40A1-ACC5-50C799B7BFED}"/>
            </a:ext>
          </a:extLst>
        </xdr:cNvPr>
        <xdr:cNvCxnSpPr/>
      </xdr:nvCxnSpPr>
      <xdr:spPr>
        <a:xfrm flipV="1">
          <a:off x="9219565" y="55511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28A6B412-9D97-4178-9547-1081183A8384}"/>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29DE0659-65FF-4C1B-8B5E-3E64B320FCC1}"/>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F76C48F4-F673-4DE7-8BD7-00F7F08E4939}"/>
            </a:ext>
          </a:extLst>
        </xdr:cNvPr>
        <xdr:cNvSpPr txBox="1"/>
      </xdr:nvSpPr>
      <xdr:spPr>
        <a:xfrm>
          <a:off x="9258300" y="53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C094D84B-389A-4BB6-BCA6-A893E616F032}"/>
            </a:ext>
          </a:extLst>
        </xdr:cNvPr>
        <xdr:cNvCxnSpPr/>
      </xdr:nvCxnSpPr>
      <xdr:spPr>
        <a:xfrm>
          <a:off x="915416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22" name="【図書館】&#10;一人当たり面積平均値テキスト">
          <a:extLst>
            <a:ext uri="{FF2B5EF4-FFF2-40B4-BE49-F238E27FC236}">
              <a16:creationId xmlns:a16="http://schemas.microsoft.com/office/drawing/2014/main" id="{F96F5ACD-5D36-4338-B18F-98F41582148C}"/>
            </a:ext>
          </a:extLst>
        </xdr:cNvPr>
        <xdr:cNvSpPr txBox="1"/>
      </xdr:nvSpPr>
      <xdr:spPr>
        <a:xfrm>
          <a:off x="9258300" y="6628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581576F0-9FFF-4163-A03F-0E67AB2FA8B6}"/>
            </a:ext>
          </a:extLst>
        </xdr:cNvPr>
        <xdr:cNvSpPr/>
      </xdr:nvSpPr>
      <xdr:spPr>
        <a:xfrm>
          <a:off x="9192260" y="6649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9665ED5D-AA3F-4E76-A7D0-2DF4ECBE479B}"/>
            </a:ext>
          </a:extLst>
        </xdr:cNvPr>
        <xdr:cNvSpPr/>
      </xdr:nvSpPr>
      <xdr:spPr>
        <a:xfrm>
          <a:off x="844550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76550F99-3102-407D-AEA3-F7E7F908EDC2}"/>
            </a:ext>
          </a:extLst>
        </xdr:cNvPr>
        <xdr:cNvSpPr/>
      </xdr:nvSpPr>
      <xdr:spPr>
        <a:xfrm>
          <a:off x="7670800" y="65394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128270</xdr:rowOff>
    </xdr:from>
    <xdr:to>
      <xdr:col>41</xdr:col>
      <xdr:colOff>101600</xdr:colOff>
      <xdr:row>40</xdr:row>
      <xdr:rowOff>58420</xdr:rowOff>
    </xdr:to>
    <xdr:sp macro="" textlink="">
      <xdr:nvSpPr>
        <xdr:cNvPr id="126" name="フローチャート: 判断 125">
          <a:extLst>
            <a:ext uri="{FF2B5EF4-FFF2-40B4-BE49-F238E27FC236}">
              <a16:creationId xmlns:a16="http://schemas.microsoft.com/office/drawing/2014/main" id="{9AE8ECA8-7719-4678-B135-FF2AD2798B2B}"/>
            </a:ext>
          </a:extLst>
        </xdr:cNvPr>
        <xdr:cNvSpPr/>
      </xdr:nvSpPr>
      <xdr:spPr>
        <a:xfrm>
          <a:off x="6873240" y="6666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118473</xdr:rowOff>
    </xdr:from>
    <xdr:to>
      <xdr:col>36</xdr:col>
      <xdr:colOff>165100</xdr:colOff>
      <xdr:row>40</xdr:row>
      <xdr:rowOff>48623</xdr:rowOff>
    </xdr:to>
    <xdr:sp macro="" textlink="">
      <xdr:nvSpPr>
        <xdr:cNvPr id="127" name="フローチャート: 判断 126">
          <a:extLst>
            <a:ext uri="{FF2B5EF4-FFF2-40B4-BE49-F238E27FC236}">
              <a16:creationId xmlns:a16="http://schemas.microsoft.com/office/drawing/2014/main" id="{46D932E7-5D4D-4DD3-B6D2-2BA26BC0F5EB}"/>
            </a:ext>
          </a:extLst>
        </xdr:cNvPr>
        <xdr:cNvSpPr/>
      </xdr:nvSpPr>
      <xdr:spPr>
        <a:xfrm>
          <a:off x="6098540" y="6656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CBE2D8D-6A50-487F-866F-9BEA79DD6D1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E2B8BB4-B8F2-47CF-B806-0823661A672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BD79F44-9AD4-4DC9-9AB6-D89D14F2A92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9B00D51-BCCE-4A12-BE67-47926C32798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7AD88F3-43CB-4AB3-8D7F-61053CD35AB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46627</xdr:rowOff>
    </xdr:from>
    <xdr:to>
      <xdr:col>55</xdr:col>
      <xdr:colOff>50800</xdr:colOff>
      <xdr:row>39</xdr:row>
      <xdr:rowOff>148227</xdr:rowOff>
    </xdr:to>
    <xdr:sp macro="" textlink="">
      <xdr:nvSpPr>
        <xdr:cNvPr id="133" name="楕円 132">
          <a:extLst>
            <a:ext uri="{FF2B5EF4-FFF2-40B4-BE49-F238E27FC236}">
              <a16:creationId xmlns:a16="http://schemas.microsoft.com/office/drawing/2014/main" id="{EBFB8263-C274-4FCF-9B62-4AF8876CB74B}"/>
            </a:ext>
          </a:extLst>
        </xdr:cNvPr>
        <xdr:cNvSpPr/>
      </xdr:nvSpPr>
      <xdr:spPr>
        <a:xfrm>
          <a:off x="9192260" y="65845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69504</xdr:rowOff>
    </xdr:from>
    <xdr:ext cx="469744" cy="259045"/>
    <xdr:sp macro="" textlink="">
      <xdr:nvSpPr>
        <xdr:cNvPr id="134" name="【図書館】&#10;一人当たり面積該当値テキスト">
          <a:extLst>
            <a:ext uri="{FF2B5EF4-FFF2-40B4-BE49-F238E27FC236}">
              <a16:creationId xmlns:a16="http://schemas.microsoft.com/office/drawing/2014/main" id="{AB27B87C-E610-4309-9B56-2EAF3148A174}"/>
            </a:ext>
          </a:extLst>
        </xdr:cNvPr>
        <xdr:cNvSpPr txBox="1"/>
      </xdr:nvSpPr>
      <xdr:spPr>
        <a:xfrm>
          <a:off x="9258300"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66222</xdr:rowOff>
    </xdr:from>
    <xdr:to>
      <xdr:col>50</xdr:col>
      <xdr:colOff>165100</xdr:colOff>
      <xdr:row>39</xdr:row>
      <xdr:rowOff>167822</xdr:rowOff>
    </xdr:to>
    <xdr:sp macro="" textlink="">
      <xdr:nvSpPr>
        <xdr:cNvPr id="135" name="楕円 134">
          <a:extLst>
            <a:ext uri="{FF2B5EF4-FFF2-40B4-BE49-F238E27FC236}">
              <a16:creationId xmlns:a16="http://schemas.microsoft.com/office/drawing/2014/main" id="{A6A066E8-1BBA-4C87-878B-08E7B228C88E}"/>
            </a:ext>
          </a:extLst>
        </xdr:cNvPr>
        <xdr:cNvSpPr/>
      </xdr:nvSpPr>
      <xdr:spPr>
        <a:xfrm>
          <a:off x="8445500" y="660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97427</xdr:rowOff>
    </xdr:from>
    <xdr:to>
      <xdr:col>55</xdr:col>
      <xdr:colOff>0</xdr:colOff>
      <xdr:row>39</xdr:row>
      <xdr:rowOff>117022</xdr:rowOff>
    </xdr:to>
    <xdr:cxnSp macro="">
      <xdr:nvCxnSpPr>
        <xdr:cNvPr id="136" name="直線コネクタ 135">
          <a:extLst>
            <a:ext uri="{FF2B5EF4-FFF2-40B4-BE49-F238E27FC236}">
              <a16:creationId xmlns:a16="http://schemas.microsoft.com/office/drawing/2014/main" id="{63A6BF8B-3380-49D8-B762-8B97CD60D2DD}"/>
            </a:ext>
          </a:extLst>
        </xdr:cNvPr>
        <xdr:cNvCxnSpPr/>
      </xdr:nvCxnSpPr>
      <xdr:spPr>
        <a:xfrm flipV="1">
          <a:off x="8496300" y="6635387"/>
          <a:ext cx="7239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79284</xdr:rowOff>
    </xdr:from>
    <xdr:to>
      <xdr:col>46</xdr:col>
      <xdr:colOff>38100</xdr:colOff>
      <xdr:row>40</xdr:row>
      <xdr:rowOff>9434</xdr:rowOff>
    </xdr:to>
    <xdr:sp macro="" textlink="">
      <xdr:nvSpPr>
        <xdr:cNvPr id="137" name="楕円 136">
          <a:extLst>
            <a:ext uri="{FF2B5EF4-FFF2-40B4-BE49-F238E27FC236}">
              <a16:creationId xmlns:a16="http://schemas.microsoft.com/office/drawing/2014/main" id="{CCC5E298-0D3A-4207-A45B-2C21C5B7A89E}"/>
            </a:ext>
          </a:extLst>
        </xdr:cNvPr>
        <xdr:cNvSpPr/>
      </xdr:nvSpPr>
      <xdr:spPr>
        <a:xfrm>
          <a:off x="7670800" y="6617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117022</xdr:rowOff>
    </xdr:from>
    <xdr:to>
      <xdr:col>50</xdr:col>
      <xdr:colOff>114300</xdr:colOff>
      <xdr:row>39</xdr:row>
      <xdr:rowOff>130084</xdr:rowOff>
    </xdr:to>
    <xdr:cxnSp macro="">
      <xdr:nvCxnSpPr>
        <xdr:cNvPr id="138" name="直線コネクタ 137">
          <a:extLst>
            <a:ext uri="{FF2B5EF4-FFF2-40B4-BE49-F238E27FC236}">
              <a16:creationId xmlns:a16="http://schemas.microsoft.com/office/drawing/2014/main" id="{5B7CEAAC-D51E-4270-BBCB-97A059513F8B}"/>
            </a:ext>
          </a:extLst>
        </xdr:cNvPr>
        <xdr:cNvCxnSpPr/>
      </xdr:nvCxnSpPr>
      <xdr:spPr>
        <a:xfrm flipV="1">
          <a:off x="7713980" y="6654982"/>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95613</xdr:rowOff>
    </xdr:from>
    <xdr:to>
      <xdr:col>41</xdr:col>
      <xdr:colOff>101600</xdr:colOff>
      <xdr:row>40</xdr:row>
      <xdr:rowOff>25763</xdr:rowOff>
    </xdr:to>
    <xdr:sp macro="" textlink="">
      <xdr:nvSpPr>
        <xdr:cNvPr id="139" name="楕円 138">
          <a:extLst>
            <a:ext uri="{FF2B5EF4-FFF2-40B4-BE49-F238E27FC236}">
              <a16:creationId xmlns:a16="http://schemas.microsoft.com/office/drawing/2014/main" id="{02B04B84-61B8-46E2-AB0C-AC93BB8C0B2F}"/>
            </a:ext>
          </a:extLst>
        </xdr:cNvPr>
        <xdr:cNvSpPr/>
      </xdr:nvSpPr>
      <xdr:spPr>
        <a:xfrm>
          <a:off x="6873240" y="6633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130084</xdr:rowOff>
    </xdr:from>
    <xdr:to>
      <xdr:col>45</xdr:col>
      <xdr:colOff>177800</xdr:colOff>
      <xdr:row>39</xdr:row>
      <xdr:rowOff>146413</xdr:rowOff>
    </xdr:to>
    <xdr:cxnSp macro="">
      <xdr:nvCxnSpPr>
        <xdr:cNvPr id="140" name="直線コネクタ 139">
          <a:extLst>
            <a:ext uri="{FF2B5EF4-FFF2-40B4-BE49-F238E27FC236}">
              <a16:creationId xmlns:a16="http://schemas.microsoft.com/office/drawing/2014/main" id="{F1CCFE46-71EC-4FC7-B320-00CF25CF9C53}"/>
            </a:ext>
          </a:extLst>
        </xdr:cNvPr>
        <xdr:cNvCxnSpPr/>
      </xdr:nvCxnSpPr>
      <xdr:spPr>
        <a:xfrm flipV="1">
          <a:off x="6924040" y="6668044"/>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41" name="楕円 140">
          <a:extLst>
            <a:ext uri="{FF2B5EF4-FFF2-40B4-BE49-F238E27FC236}">
              <a16:creationId xmlns:a16="http://schemas.microsoft.com/office/drawing/2014/main" id="{350095E5-4B9E-42C8-BCC0-B2C108DBECFB}"/>
            </a:ext>
          </a:extLst>
        </xdr:cNvPr>
        <xdr:cNvSpPr/>
      </xdr:nvSpPr>
      <xdr:spPr>
        <a:xfrm>
          <a:off x="6098540" y="66499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146413</xdr:rowOff>
    </xdr:from>
    <xdr:to>
      <xdr:col>41</xdr:col>
      <xdr:colOff>50800</xdr:colOff>
      <xdr:row>39</xdr:row>
      <xdr:rowOff>162741</xdr:rowOff>
    </xdr:to>
    <xdr:cxnSp macro="">
      <xdr:nvCxnSpPr>
        <xdr:cNvPr id="142" name="直線コネクタ 141">
          <a:extLst>
            <a:ext uri="{FF2B5EF4-FFF2-40B4-BE49-F238E27FC236}">
              <a16:creationId xmlns:a16="http://schemas.microsoft.com/office/drawing/2014/main" id="{191C4ECD-B65E-4CF6-BF11-FB5390D670CF}"/>
            </a:ext>
          </a:extLst>
        </xdr:cNvPr>
        <xdr:cNvCxnSpPr/>
      </xdr:nvCxnSpPr>
      <xdr:spPr>
        <a:xfrm flipV="1">
          <a:off x="6149340" y="6684373"/>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25305BC5-500B-483A-8FD5-DBFE4DBF55C0}"/>
            </a:ext>
          </a:extLst>
        </xdr:cNvPr>
        <xdr:cNvSpPr txBox="1"/>
      </xdr:nvSpPr>
      <xdr:spPr>
        <a:xfrm>
          <a:off x="8271587" y="63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DEA4F124-AD36-4E80-B728-988DF034EB5D}"/>
            </a:ext>
          </a:extLst>
        </xdr:cNvPr>
        <xdr:cNvSpPr txBox="1"/>
      </xdr:nvSpPr>
      <xdr:spPr>
        <a:xfrm>
          <a:off x="7509587" y="631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5" name="n_3aveValue【図書館】&#10;一人当たり面積">
          <a:extLst>
            <a:ext uri="{FF2B5EF4-FFF2-40B4-BE49-F238E27FC236}">
              <a16:creationId xmlns:a16="http://schemas.microsoft.com/office/drawing/2014/main" id="{D91B71FB-580E-44AD-AA88-9C5921B50E4F}"/>
            </a:ext>
          </a:extLst>
        </xdr:cNvPr>
        <xdr:cNvSpPr txBox="1"/>
      </xdr:nvSpPr>
      <xdr:spPr>
        <a:xfrm>
          <a:off x="67120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39750</xdr:rowOff>
    </xdr:from>
    <xdr:ext cx="469744" cy="259045"/>
    <xdr:sp macro="" textlink="">
      <xdr:nvSpPr>
        <xdr:cNvPr id="146" name="n_4aveValue【図書館】&#10;一人当たり面積">
          <a:extLst>
            <a:ext uri="{FF2B5EF4-FFF2-40B4-BE49-F238E27FC236}">
              <a16:creationId xmlns:a16="http://schemas.microsoft.com/office/drawing/2014/main" id="{6F009928-F94E-4032-8B7B-EDA1FE3F36DF}"/>
            </a:ext>
          </a:extLst>
        </xdr:cNvPr>
        <xdr:cNvSpPr txBox="1"/>
      </xdr:nvSpPr>
      <xdr:spPr>
        <a:xfrm>
          <a:off x="5937327" y="674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158949</xdr:rowOff>
    </xdr:from>
    <xdr:ext cx="469744" cy="259045"/>
    <xdr:sp macro="" textlink="">
      <xdr:nvSpPr>
        <xdr:cNvPr id="147" name="n_1mainValue【図書館】&#10;一人当たり面積">
          <a:extLst>
            <a:ext uri="{FF2B5EF4-FFF2-40B4-BE49-F238E27FC236}">
              <a16:creationId xmlns:a16="http://schemas.microsoft.com/office/drawing/2014/main" id="{10F13002-B25F-48AE-AB10-AFB0578C1370}"/>
            </a:ext>
          </a:extLst>
        </xdr:cNvPr>
        <xdr:cNvSpPr txBox="1"/>
      </xdr:nvSpPr>
      <xdr:spPr>
        <a:xfrm>
          <a:off x="8271587" y="669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561</xdr:rowOff>
    </xdr:from>
    <xdr:ext cx="469744" cy="259045"/>
    <xdr:sp macro="" textlink="">
      <xdr:nvSpPr>
        <xdr:cNvPr id="148" name="n_2mainValue【図書館】&#10;一人当たり面積">
          <a:extLst>
            <a:ext uri="{FF2B5EF4-FFF2-40B4-BE49-F238E27FC236}">
              <a16:creationId xmlns:a16="http://schemas.microsoft.com/office/drawing/2014/main" id="{152B39A1-4018-4F1D-A8D6-32AD47662E14}"/>
            </a:ext>
          </a:extLst>
        </xdr:cNvPr>
        <xdr:cNvSpPr txBox="1"/>
      </xdr:nvSpPr>
      <xdr:spPr>
        <a:xfrm>
          <a:off x="7509587" y="670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42290</xdr:rowOff>
    </xdr:from>
    <xdr:ext cx="469744" cy="259045"/>
    <xdr:sp macro="" textlink="">
      <xdr:nvSpPr>
        <xdr:cNvPr id="149" name="n_3mainValue【図書館】&#10;一人当たり面積">
          <a:extLst>
            <a:ext uri="{FF2B5EF4-FFF2-40B4-BE49-F238E27FC236}">
              <a16:creationId xmlns:a16="http://schemas.microsoft.com/office/drawing/2014/main" id="{B4AE526F-C1F8-400A-854B-88AAD0A001EE}"/>
            </a:ext>
          </a:extLst>
        </xdr:cNvPr>
        <xdr:cNvSpPr txBox="1"/>
      </xdr:nvSpPr>
      <xdr:spPr>
        <a:xfrm>
          <a:off x="6712027"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50" name="n_4mainValue【図書館】&#10;一人当たり面積">
          <a:extLst>
            <a:ext uri="{FF2B5EF4-FFF2-40B4-BE49-F238E27FC236}">
              <a16:creationId xmlns:a16="http://schemas.microsoft.com/office/drawing/2014/main" id="{C9F49872-162F-4CA9-95C0-F6E7D3F7D906}"/>
            </a:ext>
          </a:extLst>
        </xdr:cNvPr>
        <xdr:cNvSpPr txBox="1"/>
      </xdr:nvSpPr>
      <xdr:spPr>
        <a:xfrm>
          <a:off x="5937327" y="64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BA5ECC1-EC0E-447F-91C9-258C087B80D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811F6386-FDEE-49D2-A613-417AB70AEF1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FDAB137-BDC9-4121-814F-B2B517E1048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01A1444-0103-43C0-A9EC-CB77BC62842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C341322-C039-4D12-BCC8-012920D075A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C6B0E86-3CC4-4C84-8C87-B9D68A5C9CB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95605A5-7FA7-42AA-AEC3-F3161E314BE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ACB6CC9-886F-4F11-9B0D-3F98D6965C3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3824515-A174-40F5-A321-C1FC60ACF15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F039784-F4E2-4647-8935-3A78859A9A2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3364C6B9-60B8-49D2-9BC2-D021F929D3A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48598303-F9D3-429D-8E9E-358EDF19601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E3B6DC6D-7A53-4496-8C47-A02FB76EF78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B0DE1B07-0E21-4DF0-BC26-0126E123354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16D55E6A-E6C8-4E26-807E-1AAF9C26CDD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EF76DED1-3C67-4EC4-8F80-C8878268593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3B5DF329-585D-4953-BB5C-7FDEFFC944AE}"/>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19387BEF-05E1-4AB3-94A4-606ED515D48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6F84E8AF-AC29-45B9-9EB5-65C83F932E7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887E2A17-8B49-41D9-877D-2A6D82CAB37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9FF1AB38-5CC1-49C0-A108-C48E4D79540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FF1F30CB-7053-4C0A-8B66-76A3E98861D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506D9BC7-F0D1-426E-AAFD-8B53DEC9E6A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9974B479-502E-4AC1-B522-F911835B63B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B15D203D-D24D-4F24-9C3A-EAC49BEF32F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0E8163EE-1EAF-4C75-BAD3-56BB6B877817}"/>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B55DDA93-070A-437E-99EA-161CEB23D2D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8387B98D-281B-43B1-A3BE-8709948DD2D7}"/>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0B2E8C2D-659B-4FB9-B528-1925631586F8}"/>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CFA3CBAC-67F3-4A63-B071-B586BEF7833A}"/>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AA466881-791B-4282-876B-6BFB592FCD48}"/>
            </a:ext>
          </a:extLst>
        </xdr:cNvPr>
        <xdr:cNvSpPr txBox="1"/>
      </xdr:nvSpPr>
      <xdr:spPr>
        <a:xfrm>
          <a:off x="412496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840C3450-41FE-422F-ADAD-3E295929CD1B}"/>
            </a:ext>
          </a:extLst>
        </xdr:cNvPr>
        <xdr:cNvSpPr/>
      </xdr:nvSpPr>
      <xdr:spPr>
        <a:xfrm>
          <a:off x="4036060" y="10356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6E962E92-C8F9-4314-87B5-F5D6ECECE164}"/>
            </a:ext>
          </a:extLst>
        </xdr:cNvPr>
        <xdr:cNvSpPr/>
      </xdr:nvSpPr>
      <xdr:spPr>
        <a:xfrm>
          <a:off x="331216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A4ECBFC2-61F7-4CD8-805E-B01778AE9A26}"/>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53703</xdr:rowOff>
    </xdr:from>
    <xdr:to>
      <xdr:col>10</xdr:col>
      <xdr:colOff>165100</xdr:colOff>
      <xdr:row>61</xdr:row>
      <xdr:rowOff>155303</xdr:rowOff>
    </xdr:to>
    <xdr:sp macro="" textlink="">
      <xdr:nvSpPr>
        <xdr:cNvPr id="185" name="フローチャート: 判断 184">
          <a:extLst>
            <a:ext uri="{FF2B5EF4-FFF2-40B4-BE49-F238E27FC236}">
              <a16:creationId xmlns:a16="http://schemas.microsoft.com/office/drawing/2014/main" id="{C93F0A08-7EC1-42A4-8F90-C82F107B0E30}"/>
            </a:ext>
          </a:extLst>
        </xdr:cNvPr>
        <xdr:cNvSpPr/>
      </xdr:nvSpPr>
      <xdr:spPr>
        <a:xfrm>
          <a:off x="1739900" y="102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163104</xdr:rowOff>
    </xdr:from>
    <xdr:to>
      <xdr:col>6</xdr:col>
      <xdr:colOff>38100</xdr:colOff>
      <xdr:row>61</xdr:row>
      <xdr:rowOff>93254</xdr:rowOff>
    </xdr:to>
    <xdr:sp macro="" textlink="">
      <xdr:nvSpPr>
        <xdr:cNvPr id="186" name="フローチャート: 判断 185">
          <a:extLst>
            <a:ext uri="{FF2B5EF4-FFF2-40B4-BE49-F238E27FC236}">
              <a16:creationId xmlns:a16="http://schemas.microsoft.com/office/drawing/2014/main" id="{0918797D-D66A-46FF-B145-0B2E849FC9DA}"/>
            </a:ext>
          </a:extLst>
        </xdr:cNvPr>
        <xdr:cNvSpPr/>
      </xdr:nvSpPr>
      <xdr:spPr>
        <a:xfrm>
          <a:off x="96520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DB0951A-325C-4D59-BCB6-8595DE05342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9CD7A58-CD21-435C-BAE7-372C62B7C42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4EC429F-FC4D-4226-8715-F634F1F2CCA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1FF986F-8F1A-44B3-A25E-06980C96578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E29112A7-F532-4522-A707-0E82597E366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136978</xdr:rowOff>
    </xdr:from>
    <xdr:to>
      <xdr:col>24</xdr:col>
      <xdr:colOff>114300</xdr:colOff>
      <xdr:row>62</xdr:row>
      <xdr:rowOff>67128</xdr:rowOff>
    </xdr:to>
    <xdr:sp macro="" textlink="">
      <xdr:nvSpPr>
        <xdr:cNvPr id="192" name="楕円 191">
          <a:extLst>
            <a:ext uri="{FF2B5EF4-FFF2-40B4-BE49-F238E27FC236}">
              <a16:creationId xmlns:a16="http://schemas.microsoft.com/office/drawing/2014/main" id="{815A2EF0-616A-49DE-8992-FB3C9D690542}"/>
            </a:ext>
          </a:extLst>
        </xdr:cNvPr>
        <xdr:cNvSpPr/>
      </xdr:nvSpPr>
      <xdr:spPr>
        <a:xfrm>
          <a:off x="4036060" y="10363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115405</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D4E7FBA5-0486-410A-8C76-989EE4C4533C}"/>
            </a:ext>
          </a:extLst>
        </xdr:cNvPr>
        <xdr:cNvSpPr txBox="1"/>
      </xdr:nvSpPr>
      <xdr:spPr>
        <a:xfrm>
          <a:off x="4124960" y="1034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99423</xdr:rowOff>
    </xdr:from>
    <xdr:to>
      <xdr:col>20</xdr:col>
      <xdr:colOff>38100</xdr:colOff>
      <xdr:row>62</xdr:row>
      <xdr:rowOff>29573</xdr:rowOff>
    </xdr:to>
    <xdr:sp macro="" textlink="">
      <xdr:nvSpPr>
        <xdr:cNvPr id="194" name="楕円 193">
          <a:extLst>
            <a:ext uri="{FF2B5EF4-FFF2-40B4-BE49-F238E27FC236}">
              <a16:creationId xmlns:a16="http://schemas.microsoft.com/office/drawing/2014/main" id="{81153558-4033-4F47-AB8F-160B4E2899A4}"/>
            </a:ext>
          </a:extLst>
        </xdr:cNvPr>
        <xdr:cNvSpPr/>
      </xdr:nvSpPr>
      <xdr:spPr>
        <a:xfrm>
          <a:off x="3312160" y="103254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150223</xdr:rowOff>
    </xdr:from>
    <xdr:to>
      <xdr:col>24</xdr:col>
      <xdr:colOff>63500</xdr:colOff>
      <xdr:row>62</xdr:row>
      <xdr:rowOff>16328</xdr:rowOff>
    </xdr:to>
    <xdr:cxnSp macro="">
      <xdr:nvCxnSpPr>
        <xdr:cNvPr id="195" name="直線コネクタ 194">
          <a:extLst>
            <a:ext uri="{FF2B5EF4-FFF2-40B4-BE49-F238E27FC236}">
              <a16:creationId xmlns:a16="http://schemas.microsoft.com/office/drawing/2014/main" id="{6A2DD1F7-5CCF-4354-B32C-357AA408B5FD}"/>
            </a:ext>
          </a:extLst>
        </xdr:cNvPr>
        <xdr:cNvCxnSpPr/>
      </xdr:nvCxnSpPr>
      <xdr:spPr>
        <a:xfrm>
          <a:off x="3355340" y="10376263"/>
          <a:ext cx="73152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6" name="楕円 195">
          <a:extLst>
            <a:ext uri="{FF2B5EF4-FFF2-40B4-BE49-F238E27FC236}">
              <a16:creationId xmlns:a16="http://schemas.microsoft.com/office/drawing/2014/main" id="{AE2DCEBD-0EF8-4CC6-B18C-396B1BED93B5}"/>
            </a:ext>
          </a:extLst>
        </xdr:cNvPr>
        <xdr:cNvSpPr/>
      </xdr:nvSpPr>
      <xdr:spPr>
        <a:xfrm>
          <a:off x="251460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150223</xdr:rowOff>
    </xdr:to>
    <xdr:cxnSp macro="">
      <xdr:nvCxnSpPr>
        <xdr:cNvPr id="197" name="直線コネクタ 196">
          <a:extLst>
            <a:ext uri="{FF2B5EF4-FFF2-40B4-BE49-F238E27FC236}">
              <a16:creationId xmlns:a16="http://schemas.microsoft.com/office/drawing/2014/main" id="{48B93145-C11F-4C9C-9123-54DAA5998F7B}"/>
            </a:ext>
          </a:extLst>
        </xdr:cNvPr>
        <xdr:cNvCxnSpPr/>
      </xdr:nvCxnSpPr>
      <xdr:spPr>
        <a:xfrm>
          <a:off x="2565400" y="10363200"/>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98" name="楕円 197">
          <a:extLst>
            <a:ext uri="{FF2B5EF4-FFF2-40B4-BE49-F238E27FC236}">
              <a16:creationId xmlns:a16="http://schemas.microsoft.com/office/drawing/2014/main" id="{34157BC9-927B-4D7F-9A56-8E76FE35E2C5}"/>
            </a:ext>
          </a:extLst>
        </xdr:cNvPr>
        <xdr:cNvSpPr/>
      </xdr:nvSpPr>
      <xdr:spPr>
        <a:xfrm>
          <a:off x="1739900" y="102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66947</xdr:rowOff>
    </xdr:from>
    <xdr:to>
      <xdr:col>15</xdr:col>
      <xdr:colOff>50800</xdr:colOff>
      <xdr:row>61</xdr:row>
      <xdr:rowOff>137160</xdr:rowOff>
    </xdr:to>
    <xdr:cxnSp macro="">
      <xdr:nvCxnSpPr>
        <xdr:cNvPr id="199" name="直線コネクタ 198">
          <a:extLst>
            <a:ext uri="{FF2B5EF4-FFF2-40B4-BE49-F238E27FC236}">
              <a16:creationId xmlns:a16="http://schemas.microsoft.com/office/drawing/2014/main" id="{F64AD7F1-65E1-48BE-8996-97F2938DCC03}"/>
            </a:ext>
          </a:extLst>
        </xdr:cNvPr>
        <xdr:cNvCxnSpPr/>
      </xdr:nvCxnSpPr>
      <xdr:spPr>
        <a:xfrm>
          <a:off x="1790700" y="10292987"/>
          <a:ext cx="7747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148409</xdr:rowOff>
    </xdr:from>
    <xdr:to>
      <xdr:col>6</xdr:col>
      <xdr:colOff>38100</xdr:colOff>
      <xdr:row>61</xdr:row>
      <xdr:rowOff>78559</xdr:rowOff>
    </xdr:to>
    <xdr:sp macro="" textlink="">
      <xdr:nvSpPr>
        <xdr:cNvPr id="200" name="楕円 199">
          <a:extLst>
            <a:ext uri="{FF2B5EF4-FFF2-40B4-BE49-F238E27FC236}">
              <a16:creationId xmlns:a16="http://schemas.microsoft.com/office/drawing/2014/main" id="{D4C34C48-DD7F-42B6-A432-F66A9C1D337D}"/>
            </a:ext>
          </a:extLst>
        </xdr:cNvPr>
        <xdr:cNvSpPr/>
      </xdr:nvSpPr>
      <xdr:spPr>
        <a:xfrm>
          <a:off x="965200" y="10206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27759</xdr:rowOff>
    </xdr:from>
    <xdr:to>
      <xdr:col>10</xdr:col>
      <xdr:colOff>114300</xdr:colOff>
      <xdr:row>61</xdr:row>
      <xdr:rowOff>66947</xdr:rowOff>
    </xdr:to>
    <xdr:cxnSp macro="">
      <xdr:nvCxnSpPr>
        <xdr:cNvPr id="201" name="直線コネクタ 200">
          <a:extLst>
            <a:ext uri="{FF2B5EF4-FFF2-40B4-BE49-F238E27FC236}">
              <a16:creationId xmlns:a16="http://schemas.microsoft.com/office/drawing/2014/main" id="{D06240F4-4643-47CC-B2C6-3DC54E230D34}"/>
            </a:ext>
          </a:extLst>
        </xdr:cNvPr>
        <xdr:cNvCxnSpPr/>
      </xdr:nvCxnSpPr>
      <xdr:spPr>
        <a:xfrm>
          <a:off x="1008380" y="10253799"/>
          <a:ext cx="7823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202" name="n_1aveValue【体育館・プール】&#10;有形固定資産減価償却率">
          <a:extLst>
            <a:ext uri="{FF2B5EF4-FFF2-40B4-BE49-F238E27FC236}">
              <a16:creationId xmlns:a16="http://schemas.microsoft.com/office/drawing/2014/main" id="{C45BD82E-E4A7-4DF1-A465-918736C24E90}"/>
            </a:ext>
          </a:extLst>
        </xdr:cNvPr>
        <xdr:cNvSpPr txBox="1"/>
      </xdr:nvSpPr>
      <xdr:spPr>
        <a:xfrm>
          <a:off x="317056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3" name="n_2aveValue【体育館・プール】&#10;有形固定資産減価償却率">
          <a:extLst>
            <a:ext uri="{FF2B5EF4-FFF2-40B4-BE49-F238E27FC236}">
              <a16:creationId xmlns:a16="http://schemas.microsoft.com/office/drawing/2014/main" id="{B8B85D27-05BB-4FE1-9329-394C1FC83DB8}"/>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146430</xdr:rowOff>
    </xdr:from>
    <xdr:ext cx="405111" cy="259045"/>
    <xdr:sp macro="" textlink="">
      <xdr:nvSpPr>
        <xdr:cNvPr id="204" name="n_3aveValue【体育館・プール】&#10;有形固定資産減価償却率">
          <a:extLst>
            <a:ext uri="{FF2B5EF4-FFF2-40B4-BE49-F238E27FC236}">
              <a16:creationId xmlns:a16="http://schemas.microsoft.com/office/drawing/2014/main" id="{1E0D7D7A-88B2-4FAF-9CF6-A7CDD146EF1F}"/>
            </a:ext>
          </a:extLst>
        </xdr:cNvPr>
        <xdr:cNvSpPr txBox="1"/>
      </xdr:nvSpPr>
      <xdr:spPr>
        <a:xfrm>
          <a:off x="161100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84381</xdr:rowOff>
    </xdr:from>
    <xdr:ext cx="405111" cy="259045"/>
    <xdr:sp macro="" textlink="">
      <xdr:nvSpPr>
        <xdr:cNvPr id="205" name="n_4aveValue【体育館・プール】&#10;有形固定資産減価償却率">
          <a:extLst>
            <a:ext uri="{FF2B5EF4-FFF2-40B4-BE49-F238E27FC236}">
              <a16:creationId xmlns:a16="http://schemas.microsoft.com/office/drawing/2014/main" id="{A89A979C-3565-4F77-B14F-900A9CCA0019}"/>
            </a:ext>
          </a:extLst>
        </xdr:cNvPr>
        <xdr:cNvSpPr txBox="1"/>
      </xdr:nvSpPr>
      <xdr:spPr>
        <a:xfrm>
          <a:off x="836304"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46100</xdr:rowOff>
    </xdr:from>
    <xdr:ext cx="405111" cy="259045"/>
    <xdr:sp macro="" textlink="">
      <xdr:nvSpPr>
        <xdr:cNvPr id="206" name="n_1mainValue【体育館・プール】&#10;有形固定資産減価償却率">
          <a:extLst>
            <a:ext uri="{FF2B5EF4-FFF2-40B4-BE49-F238E27FC236}">
              <a16:creationId xmlns:a16="http://schemas.microsoft.com/office/drawing/2014/main" id="{EB7545C3-6399-40D2-A3A7-907B98FA5E59}"/>
            </a:ext>
          </a:extLst>
        </xdr:cNvPr>
        <xdr:cNvSpPr txBox="1"/>
      </xdr:nvSpPr>
      <xdr:spPr>
        <a:xfrm>
          <a:off x="317056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33037</xdr:rowOff>
    </xdr:from>
    <xdr:ext cx="405111" cy="259045"/>
    <xdr:sp macro="" textlink="">
      <xdr:nvSpPr>
        <xdr:cNvPr id="207" name="n_2mainValue【体育館・プール】&#10;有形固定資産減価償却率">
          <a:extLst>
            <a:ext uri="{FF2B5EF4-FFF2-40B4-BE49-F238E27FC236}">
              <a16:creationId xmlns:a16="http://schemas.microsoft.com/office/drawing/2014/main" id="{B6ABB09E-8E4B-4419-AB50-1F9F4FDFE8F1}"/>
            </a:ext>
          </a:extLst>
        </xdr:cNvPr>
        <xdr:cNvSpPr txBox="1"/>
      </xdr:nvSpPr>
      <xdr:spPr>
        <a:xfrm>
          <a:off x="238570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8" name="n_3mainValue【体育館・プール】&#10;有形固定資産減価償却率">
          <a:extLst>
            <a:ext uri="{FF2B5EF4-FFF2-40B4-BE49-F238E27FC236}">
              <a16:creationId xmlns:a16="http://schemas.microsoft.com/office/drawing/2014/main" id="{0B6345F2-9771-4AD2-B47A-E066B1EDB891}"/>
            </a:ext>
          </a:extLst>
        </xdr:cNvPr>
        <xdr:cNvSpPr txBox="1"/>
      </xdr:nvSpPr>
      <xdr:spPr>
        <a:xfrm>
          <a:off x="1611004" y="10025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9" name="n_4mainValue【体育館・プール】&#10;有形固定資産減価償却率">
          <a:extLst>
            <a:ext uri="{FF2B5EF4-FFF2-40B4-BE49-F238E27FC236}">
              <a16:creationId xmlns:a16="http://schemas.microsoft.com/office/drawing/2014/main" id="{27B1A084-913A-4F06-B4E3-F69FCA057398}"/>
            </a:ext>
          </a:extLst>
        </xdr:cNvPr>
        <xdr:cNvSpPr txBox="1"/>
      </xdr:nvSpPr>
      <xdr:spPr>
        <a:xfrm>
          <a:off x="83630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904D1E3E-FA2A-4882-A372-5FA6280FF2B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CE4EE0D4-D2B2-43C7-BAA1-66BD3DBD9FB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EA71D89D-9A16-4461-ADF3-9D039CD36EE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B17FE9F9-D677-45E2-A379-D39E3242F64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9B4B390A-19F3-4E83-9DF8-9059558CE08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1D3883F9-72E5-4215-B085-B9927FF0AD6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E9F3B0BE-1923-44BA-A156-4D5C3C82D54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B3294288-FA70-4E45-B68E-DC21183D868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4040A3C9-6B44-4402-803B-AC500D577DC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435439F-5DB7-4D6B-BD7A-1D442A0FBEB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87A7FB4D-7BF8-4910-B5B4-88C7487F9C3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E70D8C30-9E78-4720-A572-0E351303D708}"/>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BAF31073-FC04-47A0-8489-696253ADDEB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9F8939C6-8170-428E-B33F-320F00A5D97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A8089CB3-B4BD-4894-8658-7DA56B70FE6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A4C4D176-F2EE-47CB-B6E4-6A6776851C11}"/>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7EBA3B18-2D3A-4226-9D16-54ABA9F1464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875ADEE6-E939-4C4D-B533-5AC9BD674085}"/>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95195718-5024-4263-8EDA-88D55098153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A5711B1D-DC22-40EA-A76E-065A36FBEDD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2E8AD6FD-4BFC-40B8-9C2D-8379702F72B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A634C41C-DE6D-407F-8C7D-948AEC55D20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69914654-6C58-44BE-98CF-2FBF9E355D3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9D0534E2-6C51-483B-B287-E2EC444FA31C}"/>
            </a:ext>
          </a:extLst>
        </xdr:cNvPr>
        <xdr:cNvCxnSpPr/>
      </xdr:nvCxnSpPr>
      <xdr:spPr>
        <a:xfrm flipV="1">
          <a:off x="9219565" y="954633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A1555F9F-B20C-4955-9778-1131CC843C13}"/>
            </a:ext>
          </a:extLst>
        </xdr:cNvPr>
        <xdr:cNvSpPr txBox="1"/>
      </xdr:nvSpPr>
      <xdr:spPr>
        <a:xfrm>
          <a:off x="9258300"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D041F8F3-0089-422C-A5F7-EDA0458668CE}"/>
            </a:ext>
          </a:extLst>
        </xdr:cNvPr>
        <xdr:cNvCxnSpPr/>
      </xdr:nvCxnSpPr>
      <xdr:spPr>
        <a:xfrm>
          <a:off x="9154160" y="1071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C765B5CA-2784-49D4-BDFE-56C24DBADB40}"/>
            </a:ext>
          </a:extLst>
        </xdr:cNvPr>
        <xdr:cNvSpPr txBox="1"/>
      </xdr:nvSpPr>
      <xdr:spPr>
        <a:xfrm>
          <a:off x="9258300" y="932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BB268935-49C8-4C85-ABA6-7C820324D52F}"/>
            </a:ext>
          </a:extLst>
        </xdr:cNvPr>
        <xdr:cNvCxnSpPr/>
      </xdr:nvCxnSpPr>
      <xdr:spPr>
        <a:xfrm>
          <a:off x="9154160" y="9546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238" name="【体育館・プール】&#10;一人当たり面積平均値テキスト">
          <a:extLst>
            <a:ext uri="{FF2B5EF4-FFF2-40B4-BE49-F238E27FC236}">
              <a16:creationId xmlns:a16="http://schemas.microsoft.com/office/drawing/2014/main" id="{1EF028AA-0335-4982-B3D1-67532AC99502}"/>
            </a:ext>
          </a:extLst>
        </xdr:cNvPr>
        <xdr:cNvSpPr txBox="1"/>
      </xdr:nvSpPr>
      <xdr:spPr>
        <a:xfrm>
          <a:off x="9258300" y="1024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E5323C7D-1E3C-4867-9A50-12B3E17B43D0}"/>
            </a:ext>
          </a:extLst>
        </xdr:cNvPr>
        <xdr:cNvSpPr/>
      </xdr:nvSpPr>
      <xdr:spPr>
        <a:xfrm>
          <a:off x="9192260" y="10263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844E5E62-E6EE-4E63-864F-367E56DB3841}"/>
            </a:ext>
          </a:extLst>
        </xdr:cNvPr>
        <xdr:cNvSpPr/>
      </xdr:nvSpPr>
      <xdr:spPr>
        <a:xfrm>
          <a:off x="8445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D64C6763-1B1A-46C4-9C09-4A345F270DD4}"/>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150368</xdr:rowOff>
    </xdr:from>
    <xdr:to>
      <xdr:col>41</xdr:col>
      <xdr:colOff>101600</xdr:colOff>
      <xdr:row>61</xdr:row>
      <xdr:rowOff>80518</xdr:rowOff>
    </xdr:to>
    <xdr:sp macro="" textlink="">
      <xdr:nvSpPr>
        <xdr:cNvPr id="242" name="フローチャート: 判断 241">
          <a:extLst>
            <a:ext uri="{FF2B5EF4-FFF2-40B4-BE49-F238E27FC236}">
              <a16:creationId xmlns:a16="http://schemas.microsoft.com/office/drawing/2014/main" id="{21F286A8-F771-4965-9B3E-4CB46DBC5613}"/>
            </a:ext>
          </a:extLst>
        </xdr:cNvPr>
        <xdr:cNvSpPr/>
      </xdr:nvSpPr>
      <xdr:spPr>
        <a:xfrm>
          <a:off x="6873240" y="102087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125984</xdr:rowOff>
    </xdr:from>
    <xdr:to>
      <xdr:col>36</xdr:col>
      <xdr:colOff>165100</xdr:colOff>
      <xdr:row>61</xdr:row>
      <xdr:rowOff>56134</xdr:rowOff>
    </xdr:to>
    <xdr:sp macro="" textlink="">
      <xdr:nvSpPr>
        <xdr:cNvPr id="243" name="フローチャート: 判断 242">
          <a:extLst>
            <a:ext uri="{FF2B5EF4-FFF2-40B4-BE49-F238E27FC236}">
              <a16:creationId xmlns:a16="http://schemas.microsoft.com/office/drawing/2014/main" id="{A085DC9B-78D0-46C8-B170-74CA56801904}"/>
            </a:ext>
          </a:extLst>
        </xdr:cNvPr>
        <xdr:cNvSpPr/>
      </xdr:nvSpPr>
      <xdr:spPr>
        <a:xfrm>
          <a:off x="6098540" y="10184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586862B-555A-4268-882C-21CF4139591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BD5A8BC-0D5C-4F6C-BFBC-28A0245BA37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F66835F-06A1-4B9A-92C2-AD0D613E7DD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2A1EB42-ED1D-461A-BC97-77A46BB1D1F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D215622A-7975-4445-B045-93B47D3B0D0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71882</xdr:rowOff>
    </xdr:from>
    <xdr:to>
      <xdr:col>55</xdr:col>
      <xdr:colOff>50800</xdr:colOff>
      <xdr:row>61</xdr:row>
      <xdr:rowOff>2032</xdr:rowOff>
    </xdr:to>
    <xdr:sp macro="" textlink="">
      <xdr:nvSpPr>
        <xdr:cNvPr id="249" name="楕円 248">
          <a:extLst>
            <a:ext uri="{FF2B5EF4-FFF2-40B4-BE49-F238E27FC236}">
              <a16:creationId xmlns:a16="http://schemas.microsoft.com/office/drawing/2014/main" id="{73D0B977-63C5-4F55-8207-008875B02E2D}"/>
            </a:ext>
          </a:extLst>
        </xdr:cNvPr>
        <xdr:cNvSpPr/>
      </xdr:nvSpPr>
      <xdr:spPr>
        <a:xfrm>
          <a:off x="9192260" y="101302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94759</xdr:rowOff>
    </xdr:from>
    <xdr:ext cx="469744" cy="259045"/>
    <xdr:sp macro="" textlink="">
      <xdr:nvSpPr>
        <xdr:cNvPr id="250" name="【体育館・プール】&#10;一人当たり面積該当値テキスト">
          <a:extLst>
            <a:ext uri="{FF2B5EF4-FFF2-40B4-BE49-F238E27FC236}">
              <a16:creationId xmlns:a16="http://schemas.microsoft.com/office/drawing/2014/main" id="{231C581C-6F38-483E-BBEA-6BE666F6A05A}"/>
            </a:ext>
          </a:extLst>
        </xdr:cNvPr>
        <xdr:cNvSpPr txBox="1"/>
      </xdr:nvSpPr>
      <xdr:spPr>
        <a:xfrm>
          <a:off x="9258300" y="998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93218</xdr:rowOff>
    </xdr:from>
    <xdr:to>
      <xdr:col>50</xdr:col>
      <xdr:colOff>165100</xdr:colOff>
      <xdr:row>61</xdr:row>
      <xdr:rowOff>23368</xdr:rowOff>
    </xdr:to>
    <xdr:sp macro="" textlink="">
      <xdr:nvSpPr>
        <xdr:cNvPr id="251" name="楕円 250">
          <a:extLst>
            <a:ext uri="{FF2B5EF4-FFF2-40B4-BE49-F238E27FC236}">
              <a16:creationId xmlns:a16="http://schemas.microsoft.com/office/drawing/2014/main" id="{85C9625A-DC11-4D9A-BC9B-310E015C87B2}"/>
            </a:ext>
          </a:extLst>
        </xdr:cNvPr>
        <xdr:cNvSpPr/>
      </xdr:nvSpPr>
      <xdr:spPr>
        <a:xfrm>
          <a:off x="8445500" y="10151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122682</xdr:rowOff>
    </xdr:from>
    <xdr:to>
      <xdr:col>55</xdr:col>
      <xdr:colOff>0</xdr:colOff>
      <xdr:row>60</xdr:row>
      <xdr:rowOff>144018</xdr:rowOff>
    </xdr:to>
    <xdr:cxnSp macro="">
      <xdr:nvCxnSpPr>
        <xdr:cNvPr id="252" name="直線コネクタ 251">
          <a:extLst>
            <a:ext uri="{FF2B5EF4-FFF2-40B4-BE49-F238E27FC236}">
              <a16:creationId xmlns:a16="http://schemas.microsoft.com/office/drawing/2014/main" id="{14DAEC30-A59E-4BD7-871D-45D7D6E15CCE}"/>
            </a:ext>
          </a:extLst>
        </xdr:cNvPr>
        <xdr:cNvCxnSpPr/>
      </xdr:nvCxnSpPr>
      <xdr:spPr>
        <a:xfrm flipV="1">
          <a:off x="8496300" y="10181082"/>
          <a:ext cx="7239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113030</xdr:rowOff>
    </xdr:from>
    <xdr:to>
      <xdr:col>46</xdr:col>
      <xdr:colOff>38100</xdr:colOff>
      <xdr:row>61</xdr:row>
      <xdr:rowOff>43180</xdr:rowOff>
    </xdr:to>
    <xdr:sp macro="" textlink="">
      <xdr:nvSpPr>
        <xdr:cNvPr id="253" name="楕円 252">
          <a:extLst>
            <a:ext uri="{FF2B5EF4-FFF2-40B4-BE49-F238E27FC236}">
              <a16:creationId xmlns:a16="http://schemas.microsoft.com/office/drawing/2014/main" id="{A574CE36-1EF7-4DF6-A2A2-C2B01B7E2E2D}"/>
            </a:ext>
          </a:extLst>
        </xdr:cNvPr>
        <xdr:cNvSpPr/>
      </xdr:nvSpPr>
      <xdr:spPr>
        <a:xfrm>
          <a:off x="7670800" y="10171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144018</xdr:rowOff>
    </xdr:from>
    <xdr:to>
      <xdr:col>50</xdr:col>
      <xdr:colOff>114300</xdr:colOff>
      <xdr:row>60</xdr:row>
      <xdr:rowOff>163830</xdr:rowOff>
    </xdr:to>
    <xdr:cxnSp macro="">
      <xdr:nvCxnSpPr>
        <xdr:cNvPr id="254" name="直線コネクタ 253">
          <a:extLst>
            <a:ext uri="{FF2B5EF4-FFF2-40B4-BE49-F238E27FC236}">
              <a16:creationId xmlns:a16="http://schemas.microsoft.com/office/drawing/2014/main" id="{3A8C903B-87EB-4E3E-B4D8-150DF5C40B5C}"/>
            </a:ext>
          </a:extLst>
        </xdr:cNvPr>
        <xdr:cNvCxnSpPr/>
      </xdr:nvCxnSpPr>
      <xdr:spPr>
        <a:xfrm flipV="1">
          <a:off x="7713980" y="10202418"/>
          <a:ext cx="78232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132080</xdr:rowOff>
    </xdr:from>
    <xdr:to>
      <xdr:col>41</xdr:col>
      <xdr:colOff>101600</xdr:colOff>
      <xdr:row>61</xdr:row>
      <xdr:rowOff>62230</xdr:rowOff>
    </xdr:to>
    <xdr:sp macro="" textlink="">
      <xdr:nvSpPr>
        <xdr:cNvPr id="255" name="楕円 254">
          <a:extLst>
            <a:ext uri="{FF2B5EF4-FFF2-40B4-BE49-F238E27FC236}">
              <a16:creationId xmlns:a16="http://schemas.microsoft.com/office/drawing/2014/main" id="{87BD2ACC-872D-4417-ACFD-03C9E37F77C8}"/>
            </a:ext>
          </a:extLst>
        </xdr:cNvPr>
        <xdr:cNvSpPr/>
      </xdr:nvSpPr>
      <xdr:spPr>
        <a:xfrm>
          <a:off x="687324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163830</xdr:rowOff>
    </xdr:from>
    <xdr:to>
      <xdr:col>45</xdr:col>
      <xdr:colOff>177800</xdr:colOff>
      <xdr:row>61</xdr:row>
      <xdr:rowOff>11430</xdr:rowOff>
    </xdr:to>
    <xdr:cxnSp macro="">
      <xdr:nvCxnSpPr>
        <xdr:cNvPr id="256" name="直線コネクタ 255">
          <a:extLst>
            <a:ext uri="{FF2B5EF4-FFF2-40B4-BE49-F238E27FC236}">
              <a16:creationId xmlns:a16="http://schemas.microsoft.com/office/drawing/2014/main" id="{952731A8-03BF-4671-9FD8-1B5BB6D329CA}"/>
            </a:ext>
          </a:extLst>
        </xdr:cNvPr>
        <xdr:cNvCxnSpPr/>
      </xdr:nvCxnSpPr>
      <xdr:spPr>
        <a:xfrm flipV="1">
          <a:off x="6924040" y="1022223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150368</xdr:rowOff>
    </xdr:from>
    <xdr:to>
      <xdr:col>36</xdr:col>
      <xdr:colOff>165100</xdr:colOff>
      <xdr:row>61</xdr:row>
      <xdr:rowOff>80518</xdr:rowOff>
    </xdr:to>
    <xdr:sp macro="" textlink="">
      <xdr:nvSpPr>
        <xdr:cNvPr id="257" name="楕円 256">
          <a:extLst>
            <a:ext uri="{FF2B5EF4-FFF2-40B4-BE49-F238E27FC236}">
              <a16:creationId xmlns:a16="http://schemas.microsoft.com/office/drawing/2014/main" id="{595CB7E0-96DE-4886-A531-826398F100E4}"/>
            </a:ext>
          </a:extLst>
        </xdr:cNvPr>
        <xdr:cNvSpPr/>
      </xdr:nvSpPr>
      <xdr:spPr>
        <a:xfrm>
          <a:off x="6098540" y="102087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11430</xdr:rowOff>
    </xdr:from>
    <xdr:to>
      <xdr:col>41</xdr:col>
      <xdr:colOff>50800</xdr:colOff>
      <xdr:row>61</xdr:row>
      <xdr:rowOff>29718</xdr:rowOff>
    </xdr:to>
    <xdr:cxnSp macro="">
      <xdr:nvCxnSpPr>
        <xdr:cNvPr id="258" name="直線コネクタ 257">
          <a:extLst>
            <a:ext uri="{FF2B5EF4-FFF2-40B4-BE49-F238E27FC236}">
              <a16:creationId xmlns:a16="http://schemas.microsoft.com/office/drawing/2014/main" id="{7DB4B22E-474F-4239-839C-79F6DCF8B58A}"/>
            </a:ext>
          </a:extLst>
        </xdr:cNvPr>
        <xdr:cNvCxnSpPr/>
      </xdr:nvCxnSpPr>
      <xdr:spPr>
        <a:xfrm flipV="1">
          <a:off x="6149340" y="10237470"/>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259" name="n_1aveValue【体育館・プール】&#10;一人当たり面積">
          <a:extLst>
            <a:ext uri="{FF2B5EF4-FFF2-40B4-BE49-F238E27FC236}">
              <a16:creationId xmlns:a16="http://schemas.microsoft.com/office/drawing/2014/main" id="{D9F5C6E4-CE63-4943-8119-DEE7A959F4EF}"/>
            </a:ext>
          </a:extLst>
        </xdr:cNvPr>
        <xdr:cNvSpPr txBox="1"/>
      </xdr:nvSpPr>
      <xdr:spPr>
        <a:xfrm>
          <a:off x="8271587" y="103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60" name="n_2aveValue【体育館・プール】&#10;一人当たり面積">
          <a:extLst>
            <a:ext uri="{FF2B5EF4-FFF2-40B4-BE49-F238E27FC236}">
              <a16:creationId xmlns:a16="http://schemas.microsoft.com/office/drawing/2014/main" id="{F84AD6F4-4C3C-4DF6-826D-C64FED32B9F1}"/>
            </a:ext>
          </a:extLst>
        </xdr:cNvPr>
        <xdr:cNvSpPr txBox="1"/>
      </xdr:nvSpPr>
      <xdr:spPr>
        <a:xfrm>
          <a:off x="7509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71645</xdr:rowOff>
    </xdr:from>
    <xdr:ext cx="469744" cy="259045"/>
    <xdr:sp macro="" textlink="">
      <xdr:nvSpPr>
        <xdr:cNvPr id="261" name="n_3aveValue【体育館・プール】&#10;一人当たり面積">
          <a:extLst>
            <a:ext uri="{FF2B5EF4-FFF2-40B4-BE49-F238E27FC236}">
              <a16:creationId xmlns:a16="http://schemas.microsoft.com/office/drawing/2014/main" id="{5E4DB895-7BEB-4629-9224-DFB6EABDAA89}"/>
            </a:ext>
          </a:extLst>
        </xdr:cNvPr>
        <xdr:cNvSpPr txBox="1"/>
      </xdr:nvSpPr>
      <xdr:spPr>
        <a:xfrm>
          <a:off x="6712027" y="1029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72661</xdr:rowOff>
    </xdr:from>
    <xdr:ext cx="469744" cy="259045"/>
    <xdr:sp macro="" textlink="">
      <xdr:nvSpPr>
        <xdr:cNvPr id="262" name="n_4aveValue【体育館・プール】&#10;一人当たり面積">
          <a:extLst>
            <a:ext uri="{FF2B5EF4-FFF2-40B4-BE49-F238E27FC236}">
              <a16:creationId xmlns:a16="http://schemas.microsoft.com/office/drawing/2014/main" id="{DFDD8DD6-6F8E-4800-99B1-3AC36A383184}"/>
            </a:ext>
          </a:extLst>
        </xdr:cNvPr>
        <xdr:cNvSpPr txBox="1"/>
      </xdr:nvSpPr>
      <xdr:spPr>
        <a:xfrm>
          <a:off x="5937327"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39895</xdr:rowOff>
    </xdr:from>
    <xdr:ext cx="469744" cy="259045"/>
    <xdr:sp macro="" textlink="">
      <xdr:nvSpPr>
        <xdr:cNvPr id="263" name="n_1mainValue【体育館・プール】&#10;一人当たり面積">
          <a:extLst>
            <a:ext uri="{FF2B5EF4-FFF2-40B4-BE49-F238E27FC236}">
              <a16:creationId xmlns:a16="http://schemas.microsoft.com/office/drawing/2014/main" id="{78352F12-D689-4A00-AB30-4075962A4668}"/>
            </a:ext>
          </a:extLst>
        </xdr:cNvPr>
        <xdr:cNvSpPr txBox="1"/>
      </xdr:nvSpPr>
      <xdr:spPr>
        <a:xfrm>
          <a:off x="8271587" y="993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59707</xdr:rowOff>
    </xdr:from>
    <xdr:ext cx="469744" cy="259045"/>
    <xdr:sp macro="" textlink="">
      <xdr:nvSpPr>
        <xdr:cNvPr id="264" name="n_2mainValue【体育館・プール】&#10;一人当たり面積">
          <a:extLst>
            <a:ext uri="{FF2B5EF4-FFF2-40B4-BE49-F238E27FC236}">
              <a16:creationId xmlns:a16="http://schemas.microsoft.com/office/drawing/2014/main" id="{6084048D-8EED-4F1B-8CE8-E4235E90859A}"/>
            </a:ext>
          </a:extLst>
        </xdr:cNvPr>
        <xdr:cNvSpPr txBox="1"/>
      </xdr:nvSpPr>
      <xdr:spPr>
        <a:xfrm>
          <a:off x="7509587" y="995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78757</xdr:rowOff>
    </xdr:from>
    <xdr:ext cx="469744" cy="259045"/>
    <xdr:sp macro="" textlink="">
      <xdr:nvSpPr>
        <xdr:cNvPr id="265" name="n_3mainValue【体育館・プール】&#10;一人当たり面積">
          <a:extLst>
            <a:ext uri="{FF2B5EF4-FFF2-40B4-BE49-F238E27FC236}">
              <a16:creationId xmlns:a16="http://schemas.microsoft.com/office/drawing/2014/main" id="{4A6D7830-C738-40C0-AC0B-138383BD81F9}"/>
            </a:ext>
          </a:extLst>
        </xdr:cNvPr>
        <xdr:cNvSpPr txBox="1"/>
      </xdr:nvSpPr>
      <xdr:spPr>
        <a:xfrm>
          <a:off x="671202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71645</xdr:rowOff>
    </xdr:from>
    <xdr:ext cx="469744" cy="259045"/>
    <xdr:sp macro="" textlink="">
      <xdr:nvSpPr>
        <xdr:cNvPr id="266" name="n_4mainValue【体育館・プール】&#10;一人当たり面積">
          <a:extLst>
            <a:ext uri="{FF2B5EF4-FFF2-40B4-BE49-F238E27FC236}">
              <a16:creationId xmlns:a16="http://schemas.microsoft.com/office/drawing/2014/main" id="{5A5BEAA7-0572-4A2E-9E14-39C00E20DE60}"/>
            </a:ext>
          </a:extLst>
        </xdr:cNvPr>
        <xdr:cNvSpPr txBox="1"/>
      </xdr:nvSpPr>
      <xdr:spPr>
        <a:xfrm>
          <a:off x="5937327" y="1029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A0C4C020-712C-4E65-AE35-E0683657942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362AFF61-8805-44B2-A898-C5E71002CB1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38D69970-2418-493A-8A74-48D74CD40ED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7425BF21-4139-47EE-9671-195381AF791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76181A7C-5B77-48FF-83C6-B2290EB70FE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7255D293-AA6F-4649-A702-2C907007AE3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C027DD3-BEDD-44BB-B6AB-6D3328F9EE9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F8243581-BAD1-49DE-B131-F35A8992DC2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A977C1C2-0EED-4D8C-94E1-7A72B738CEF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F19FC95E-8904-4779-8388-A9B2D4ECDE7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C5AC359A-FA0F-4999-892C-96B4BD762FE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787D80DB-69BB-4F44-B446-F1BF0772EAC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668DF89C-39CD-4710-B5D4-EA16280F917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C6891A01-D8E4-4542-A340-844A549C274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5B4426AA-3AB1-446F-A8DD-CB7AA0C2473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8A4CDD19-336B-41C8-9842-44C1493DDD7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A9B6B116-2B6F-496B-A1DF-7F326FD57ED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C2FDA221-E493-498E-9B89-E0B917B1C73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B7260A9B-0F8F-4273-9200-B49774A95A09}"/>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4EDA3523-66A3-4E11-9301-FE5105FF9EB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832FB1A6-D981-4C89-A526-52F64C6E99C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BE103C88-EE8B-4FF4-9B71-A5D81AD3680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251BF74B-8B1D-49B6-B828-73AFFE43DD2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2CE9DD34-DB16-4321-BE47-83B85B8B13D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AF24876-494C-44AC-898E-4DA3D0CB7492}"/>
            </a:ext>
          </a:extLst>
        </xdr:cNvPr>
        <xdr:cNvCxnSpPr/>
      </xdr:nvCxnSpPr>
      <xdr:spPr>
        <a:xfrm flipV="1">
          <a:off x="4086225" y="132359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7CB3E874-9693-4AEB-B59E-BC068E147904}"/>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D160EF23-F8AC-4554-85D2-44ABC2CDCEAE}"/>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65393135-3F20-482A-AF1D-17E7039B4388}"/>
            </a:ext>
          </a:extLst>
        </xdr:cNvPr>
        <xdr:cNvSpPr txBox="1"/>
      </xdr:nvSpPr>
      <xdr:spPr>
        <a:xfrm>
          <a:off x="412496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286E4AAE-F54F-4BA1-BC09-B2D1B0062175}"/>
            </a:ext>
          </a:extLst>
        </xdr:cNvPr>
        <xdr:cNvCxnSpPr/>
      </xdr:nvCxnSpPr>
      <xdr:spPr>
        <a:xfrm>
          <a:off x="4020820" y="1323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9461DE18-7406-4AB0-8ABA-76CAA4C8E8AF}"/>
            </a:ext>
          </a:extLst>
        </xdr:cNvPr>
        <xdr:cNvSpPr txBox="1"/>
      </xdr:nvSpPr>
      <xdr:spPr>
        <a:xfrm>
          <a:off x="4124960" y="1374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4C2A569B-0241-4913-81B7-69362A164764}"/>
            </a:ext>
          </a:extLst>
        </xdr:cNvPr>
        <xdr:cNvSpPr/>
      </xdr:nvSpPr>
      <xdr:spPr>
        <a:xfrm>
          <a:off x="403606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3167E7A7-1632-4386-B50B-1D90025E8FBB}"/>
            </a:ext>
          </a:extLst>
        </xdr:cNvPr>
        <xdr:cNvSpPr/>
      </xdr:nvSpPr>
      <xdr:spPr>
        <a:xfrm>
          <a:off x="3312160" y="13739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3A943D2A-8105-4949-A04E-1DDC8E34048C}"/>
            </a:ext>
          </a:extLst>
        </xdr:cNvPr>
        <xdr:cNvSpPr/>
      </xdr:nvSpPr>
      <xdr:spPr>
        <a:xfrm>
          <a:off x="251460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300" name="フローチャート: 判断 299">
          <a:extLst>
            <a:ext uri="{FF2B5EF4-FFF2-40B4-BE49-F238E27FC236}">
              <a16:creationId xmlns:a16="http://schemas.microsoft.com/office/drawing/2014/main" id="{78A5B365-7D51-4CA0-887E-7BB691253B3D}"/>
            </a:ext>
          </a:extLst>
        </xdr:cNvPr>
        <xdr:cNvSpPr/>
      </xdr:nvSpPr>
      <xdr:spPr>
        <a:xfrm>
          <a:off x="173990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301" name="フローチャート: 判断 300">
          <a:extLst>
            <a:ext uri="{FF2B5EF4-FFF2-40B4-BE49-F238E27FC236}">
              <a16:creationId xmlns:a16="http://schemas.microsoft.com/office/drawing/2014/main" id="{ACC8B7B3-4B71-442C-A36C-BC090ADBEE79}"/>
            </a:ext>
          </a:extLst>
        </xdr:cNvPr>
        <xdr:cNvSpPr/>
      </xdr:nvSpPr>
      <xdr:spPr>
        <a:xfrm>
          <a:off x="965200" y="1360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1D194B8-DCC8-40D7-9BBC-4AB387BA50F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6FD3475-EC8A-4D3E-AC79-C86C94FDDA0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32A9FEF-17B8-443C-A860-F0EE81F39EA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AA227D3-C195-44E1-857F-8E81AED116E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902E7E0-215C-4867-8467-09612AC1DE4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92075</xdr:rowOff>
    </xdr:from>
    <xdr:to>
      <xdr:col>24</xdr:col>
      <xdr:colOff>114300</xdr:colOff>
      <xdr:row>82</xdr:row>
      <xdr:rowOff>22225</xdr:rowOff>
    </xdr:to>
    <xdr:sp macro="" textlink="">
      <xdr:nvSpPr>
        <xdr:cNvPr id="307" name="楕円 306">
          <a:extLst>
            <a:ext uri="{FF2B5EF4-FFF2-40B4-BE49-F238E27FC236}">
              <a16:creationId xmlns:a16="http://schemas.microsoft.com/office/drawing/2014/main" id="{799A7E24-676E-428C-8CB6-C1729B7EA842}"/>
            </a:ext>
          </a:extLst>
        </xdr:cNvPr>
        <xdr:cNvSpPr/>
      </xdr:nvSpPr>
      <xdr:spPr>
        <a:xfrm>
          <a:off x="4036060" y="13670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114952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CCF7CD0F-6F4B-45B8-8558-915299250457}"/>
            </a:ext>
          </a:extLst>
        </xdr:cNvPr>
        <xdr:cNvSpPr txBox="1"/>
      </xdr:nvSpPr>
      <xdr:spPr>
        <a:xfrm>
          <a:off x="4124960"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309" name="楕円 308">
          <a:extLst>
            <a:ext uri="{FF2B5EF4-FFF2-40B4-BE49-F238E27FC236}">
              <a16:creationId xmlns:a16="http://schemas.microsoft.com/office/drawing/2014/main" id="{8957749E-9000-477B-9EC6-5A8C887C6A8A}"/>
            </a:ext>
          </a:extLst>
        </xdr:cNvPr>
        <xdr:cNvSpPr/>
      </xdr:nvSpPr>
      <xdr:spPr>
        <a:xfrm>
          <a:off x="3312160" y="13646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142875</xdr:rowOff>
    </xdr:to>
    <xdr:cxnSp macro="">
      <xdr:nvCxnSpPr>
        <xdr:cNvPr id="310" name="直線コネクタ 309">
          <a:extLst>
            <a:ext uri="{FF2B5EF4-FFF2-40B4-BE49-F238E27FC236}">
              <a16:creationId xmlns:a16="http://schemas.microsoft.com/office/drawing/2014/main" id="{AC3FE564-D030-4507-87D1-B6A41026B02E}"/>
            </a:ext>
          </a:extLst>
        </xdr:cNvPr>
        <xdr:cNvCxnSpPr/>
      </xdr:nvCxnSpPr>
      <xdr:spPr>
        <a:xfrm>
          <a:off x="3355340" y="13696951"/>
          <a:ext cx="73152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31114</xdr:rowOff>
    </xdr:from>
    <xdr:to>
      <xdr:col>15</xdr:col>
      <xdr:colOff>101600</xdr:colOff>
      <xdr:row>81</xdr:row>
      <xdr:rowOff>132714</xdr:rowOff>
    </xdr:to>
    <xdr:sp macro="" textlink="">
      <xdr:nvSpPr>
        <xdr:cNvPr id="311" name="楕円 310">
          <a:extLst>
            <a:ext uri="{FF2B5EF4-FFF2-40B4-BE49-F238E27FC236}">
              <a16:creationId xmlns:a16="http://schemas.microsoft.com/office/drawing/2014/main" id="{DAE16E24-26E0-4D51-BE5D-539FF49D9283}"/>
            </a:ext>
          </a:extLst>
        </xdr:cNvPr>
        <xdr:cNvSpPr/>
      </xdr:nvSpPr>
      <xdr:spPr>
        <a:xfrm>
          <a:off x="2514600" y="136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81914</xdr:rowOff>
    </xdr:from>
    <xdr:to>
      <xdr:col>19</xdr:col>
      <xdr:colOff>177800</xdr:colOff>
      <xdr:row>81</xdr:row>
      <xdr:rowOff>118111</xdr:rowOff>
    </xdr:to>
    <xdr:cxnSp macro="">
      <xdr:nvCxnSpPr>
        <xdr:cNvPr id="312" name="直線コネクタ 311">
          <a:extLst>
            <a:ext uri="{FF2B5EF4-FFF2-40B4-BE49-F238E27FC236}">
              <a16:creationId xmlns:a16="http://schemas.microsoft.com/office/drawing/2014/main" id="{D6CCA960-3E25-4F2D-8038-F205819BE177}"/>
            </a:ext>
          </a:extLst>
        </xdr:cNvPr>
        <xdr:cNvCxnSpPr/>
      </xdr:nvCxnSpPr>
      <xdr:spPr>
        <a:xfrm>
          <a:off x="2565400" y="13660754"/>
          <a:ext cx="78994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166370</xdr:rowOff>
    </xdr:from>
    <xdr:to>
      <xdr:col>10</xdr:col>
      <xdr:colOff>165100</xdr:colOff>
      <xdr:row>81</xdr:row>
      <xdr:rowOff>96520</xdr:rowOff>
    </xdr:to>
    <xdr:sp macro="" textlink="">
      <xdr:nvSpPr>
        <xdr:cNvPr id="313" name="楕円 312">
          <a:extLst>
            <a:ext uri="{FF2B5EF4-FFF2-40B4-BE49-F238E27FC236}">
              <a16:creationId xmlns:a16="http://schemas.microsoft.com/office/drawing/2014/main" id="{92DA41CA-C94C-4F91-92ED-CA8A64ED25AF}"/>
            </a:ext>
          </a:extLst>
        </xdr:cNvPr>
        <xdr:cNvSpPr/>
      </xdr:nvSpPr>
      <xdr:spPr>
        <a:xfrm>
          <a:off x="1739900" y="1357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45720</xdr:rowOff>
    </xdr:from>
    <xdr:to>
      <xdr:col>15</xdr:col>
      <xdr:colOff>50800</xdr:colOff>
      <xdr:row>81</xdr:row>
      <xdr:rowOff>81914</xdr:rowOff>
    </xdr:to>
    <xdr:cxnSp macro="">
      <xdr:nvCxnSpPr>
        <xdr:cNvPr id="314" name="直線コネクタ 313">
          <a:extLst>
            <a:ext uri="{FF2B5EF4-FFF2-40B4-BE49-F238E27FC236}">
              <a16:creationId xmlns:a16="http://schemas.microsoft.com/office/drawing/2014/main" id="{B88510F9-5CD2-461E-A1F5-5D6C31CE7613}"/>
            </a:ext>
          </a:extLst>
        </xdr:cNvPr>
        <xdr:cNvCxnSpPr/>
      </xdr:nvCxnSpPr>
      <xdr:spPr>
        <a:xfrm>
          <a:off x="1790700" y="13624560"/>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149225</xdr:rowOff>
    </xdr:from>
    <xdr:to>
      <xdr:col>6</xdr:col>
      <xdr:colOff>38100</xdr:colOff>
      <xdr:row>81</xdr:row>
      <xdr:rowOff>79375</xdr:rowOff>
    </xdr:to>
    <xdr:sp macro="" textlink="">
      <xdr:nvSpPr>
        <xdr:cNvPr id="315" name="楕円 314">
          <a:extLst>
            <a:ext uri="{FF2B5EF4-FFF2-40B4-BE49-F238E27FC236}">
              <a16:creationId xmlns:a16="http://schemas.microsoft.com/office/drawing/2014/main" id="{5BC0B88F-5A1D-4265-90A2-D8B0099BA2B6}"/>
            </a:ext>
          </a:extLst>
        </xdr:cNvPr>
        <xdr:cNvSpPr/>
      </xdr:nvSpPr>
      <xdr:spPr>
        <a:xfrm>
          <a:off x="965200" y="13560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28575</xdr:rowOff>
    </xdr:from>
    <xdr:to>
      <xdr:col>10</xdr:col>
      <xdr:colOff>114300</xdr:colOff>
      <xdr:row>81</xdr:row>
      <xdr:rowOff>45720</xdr:rowOff>
    </xdr:to>
    <xdr:cxnSp macro="">
      <xdr:nvCxnSpPr>
        <xdr:cNvPr id="316" name="直線コネクタ 315">
          <a:extLst>
            <a:ext uri="{FF2B5EF4-FFF2-40B4-BE49-F238E27FC236}">
              <a16:creationId xmlns:a16="http://schemas.microsoft.com/office/drawing/2014/main" id="{24C8F201-B341-4D40-BB3F-AE06A9354825}"/>
            </a:ext>
          </a:extLst>
        </xdr:cNvPr>
        <xdr:cNvCxnSpPr/>
      </xdr:nvCxnSpPr>
      <xdr:spPr>
        <a:xfrm>
          <a:off x="1008380" y="1360741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317" name="n_1aveValue【福祉施設】&#10;有形固定資産減価償却率">
          <a:extLst>
            <a:ext uri="{FF2B5EF4-FFF2-40B4-BE49-F238E27FC236}">
              <a16:creationId xmlns:a16="http://schemas.microsoft.com/office/drawing/2014/main" id="{E72C989A-0FB6-4263-8C9A-087842EA63EB}"/>
            </a:ext>
          </a:extLst>
        </xdr:cNvPr>
        <xdr:cNvSpPr txBox="1"/>
      </xdr:nvSpPr>
      <xdr:spPr>
        <a:xfrm>
          <a:off x="317056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318" name="n_2aveValue【福祉施設】&#10;有形固定資産減価償却率">
          <a:extLst>
            <a:ext uri="{FF2B5EF4-FFF2-40B4-BE49-F238E27FC236}">
              <a16:creationId xmlns:a16="http://schemas.microsoft.com/office/drawing/2014/main" id="{13DD8D1E-59B7-4551-9919-3DC6A56E0C8F}"/>
            </a:ext>
          </a:extLst>
        </xdr:cNvPr>
        <xdr:cNvSpPr txBox="1"/>
      </xdr:nvSpPr>
      <xdr:spPr>
        <a:xfrm>
          <a:off x="23857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319" name="n_3aveValue【福祉施設】&#10;有形固定資産減価償却率">
          <a:extLst>
            <a:ext uri="{FF2B5EF4-FFF2-40B4-BE49-F238E27FC236}">
              <a16:creationId xmlns:a16="http://schemas.microsoft.com/office/drawing/2014/main" id="{ED449A5E-2EA5-4B32-B7C3-F12B53BC0156}"/>
            </a:ext>
          </a:extLst>
        </xdr:cNvPr>
        <xdr:cNvSpPr txBox="1"/>
      </xdr:nvSpPr>
      <xdr:spPr>
        <a:xfrm>
          <a:off x="161100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320" name="n_4aveValue【福祉施設】&#10;有形固定資産減価償却率">
          <a:extLst>
            <a:ext uri="{FF2B5EF4-FFF2-40B4-BE49-F238E27FC236}">
              <a16:creationId xmlns:a16="http://schemas.microsoft.com/office/drawing/2014/main" id="{EE0BFE2C-7842-4146-B31C-796B0BACC718}"/>
            </a:ext>
          </a:extLst>
        </xdr:cNvPr>
        <xdr:cNvSpPr txBox="1"/>
      </xdr:nvSpPr>
      <xdr:spPr>
        <a:xfrm>
          <a:off x="83630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321" name="n_1mainValue【福祉施設】&#10;有形固定資産減価償却率">
          <a:extLst>
            <a:ext uri="{FF2B5EF4-FFF2-40B4-BE49-F238E27FC236}">
              <a16:creationId xmlns:a16="http://schemas.microsoft.com/office/drawing/2014/main" id="{3D7A295E-0187-4F53-A2E5-DF9D4873C752}"/>
            </a:ext>
          </a:extLst>
        </xdr:cNvPr>
        <xdr:cNvSpPr txBox="1"/>
      </xdr:nvSpPr>
      <xdr:spPr>
        <a:xfrm>
          <a:off x="317056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149241</xdr:rowOff>
    </xdr:from>
    <xdr:ext cx="405111" cy="259045"/>
    <xdr:sp macro="" textlink="">
      <xdr:nvSpPr>
        <xdr:cNvPr id="322" name="n_2mainValue【福祉施設】&#10;有形固定資産減価償却率">
          <a:extLst>
            <a:ext uri="{FF2B5EF4-FFF2-40B4-BE49-F238E27FC236}">
              <a16:creationId xmlns:a16="http://schemas.microsoft.com/office/drawing/2014/main" id="{72143E64-00D6-4DAA-AFB1-42DDFF1592C8}"/>
            </a:ext>
          </a:extLst>
        </xdr:cNvPr>
        <xdr:cNvSpPr txBox="1"/>
      </xdr:nvSpPr>
      <xdr:spPr>
        <a:xfrm>
          <a:off x="2385704" y="133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23" name="n_3mainValue【福祉施設】&#10;有形固定資産減価償却率">
          <a:extLst>
            <a:ext uri="{FF2B5EF4-FFF2-40B4-BE49-F238E27FC236}">
              <a16:creationId xmlns:a16="http://schemas.microsoft.com/office/drawing/2014/main" id="{0AC8E0A4-EEAB-40FA-99AC-882C656CD66F}"/>
            </a:ext>
          </a:extLst>
        </xdr:cNvPr>
        <xdr:cNvSpPr txBox="1"/>
      </xdr:nvSpPr>
      <xdr:spPr>
        <a:xfrm>
          <a:off x="161100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95902</xdr:rowOff>
    </xdr:from>
    <xdr:ext cx="405111" cy="259045"/>
    <xdr:sp macro="" textlink="">
      <xdr:nvSpPr>
        <xdr:cNvPr id="324" name="n_4mainValue【福祉施設】&#10;有形固定資産減価償却率">
          <a:extLst>
            <a:ext uri="{FF2B5EF4-FFF2-40B4-BE49-F238E27FC236}">
              <a16:creationId xmlns:a16="http://schemas.microsoft.com/office/drawing/2014/main" id="{1C6C998B-0BB1-4D74-93EC-E619D64A808F}"/>
            </a:ext>
          </a:extLst>
        </xdr:cNvPr>
        <xdr:cNvSpPr txBox="1"/>
      </xdr:nvSpPr>
      <xdr:spPr>
        <a:xfrm>
          <a:off x="836304" y="133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EEF16525-4849-4DBA-B8FB-C4D56DD06B9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BC6AE133-5E7E-49AC-89F7-0A4408C2E8A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C7B7CDB8-971B-4D8D-9DAA-7EBC08E2D33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7B5F19FD-FF59-4453-8BE5-9AAEB248C49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8812DE04-2549-479B-A122-D428F9DAB57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BD270118-A1DE-47FC-B5DA-B514A433E8F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E8619A23-86BD-4404-9D10-B1B7ACD8253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E12EA3A7-40C4-4E1E-9E07-B07986448A6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B070C5B9-2D34-4B2F-BED3-D2DCBF483B5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5869F0AE-D6E5-4439-A5D5-8F66E13A92C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5B1019E7-8BD6-4EAA-ABE5-A8FE0D96FF92}"/>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C1D503E7-7031-48AB-8EED-67CB9E3B460B}"/>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CA141AED-A835-496B-92DB-66EB6E9DEB5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7E7C14A6-A5F6-459B-9CCA-61062C624B82}"/>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9F42060A-1B94-447B-8780-1A3C94E3C4D9}"/>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E523ED20-1913-4F08-AEB5-AFF8B67CB23B}"/>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163D8B81-65FE-4E39-9A2E-629565F2CC8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412EE47-2A0C-4056-B162-8B31854A6B6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6BF9B435-9C30-4C9A-AECD-52A608EF5E7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60A93022-A448-481F-A1B0-83E11AAFB34E}"/>
            </a:ext>
          </a:extLst>
        </xdr:cNvPr>
        <xdr:cNvCxnSpPr/>
      </xdr:nvCxnSpPr>
      <xdr:spPr>
        <a:xfrm flipV="1">
          <a:off x="9219565" y="13093446"/>
          <a:ext cx="0" cy="123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9D6BE774-262B-4DA0-BE0B-BF0E0E3D7C5D}"/>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5355EA2B-BD9C-4A36-9477-5DE05C1E24F7}"/>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A2D7379C-4675-48E7-8339-EC4095C2E500}"/>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6F157DC1-18D6-45A2-B007-A65D70A76C87}"/>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349" name="【福祉施設】&#10;一人当たり面積平均値テキスト">
          <a:extLst>
            <a:ext uri="{FF2B5EF4-FFF2-40B4-BE49-F238E27FC236}">
              <a16:creationId xmlns:a16="http://schemas.microsoft.com/office/drawing/2014/main" id="{13E2A016-A965-4AB4-AB56-F9F023C9864E}"/>
            </a:ext>
          </a:extLst>
        </xdr:cNvPr>
        <xdr:cNvSpPr txBox="1"/>
      </xdr:nvSpPr>
      <xdr:spPr>
        <a:xfrm>
          <a:off x="9258300" y="139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AD584495-7F75-486A-A341-282F3F96F41E}"/>
            </a:ext>
          </a:extLst>
        </xdr:cNvPr>
        <xdr:cNvSpPr/>
      </xdr:nvSpPr>
      <xdr:spPr>
        <a:xfrm>
          <a:off x="9192260" y="14055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375F28C6-B4D8-40AC-8CE3-F84190A792A8}"/>
            </a:ext>
          </a:extLst>
        </xdr:cNvPr>
        <xdr:cNvSpPr/>
      </xdr:nvSpPr>
      <xdr:spPr>
        <a:xfrm>
          <a:off x="844550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8F9EAC53-3D1B-456F-8CB3-B81BFFFC21F5}"/>
            </a:ext>
          </a:extLst>
        </xdr:cNvPr>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353" name="フローチャート: 判断 352">
          <a:extLst>
            <a:ext uri="{FF2B5EF4-FFF2-40B4-BE49-F238E27FC236}">
              <a16:creationId xmlns:a16="http://schemas.microsoft.com/office/drawing/2014/main" id="{87DC6735-7FD8-4617-AE09-0D44F827A7F7}"/>
            </a:ext>
          </a:extLst>
        </xdr:cNvPr>
        <xdr:cNvSpPr/>
      </xdr:nvSpPr>
      <xdr:spPr>
        <a:xfrm>
          <a:off x="68732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19875</xdr:rowOff>
    </xdr:from>
    <xdr:to>
      <xdr:col>36</xdr:col>
      <xdr:colOff>165100</xdr:colOff>
      <xdr:row>84</xdr:row>
      <xdr:rowOff>121475</xdr:rowOff>
    </xdr:to>
    <xdr:sp macro="" textlink="">
      <xdr:nvSpPr>
        <xdr:cNvPr id="354" name="フローチャート: 判断 353">
          <a:extLst>
            <a:ext uri="{FF2B5EF4-FFF2-40B4-BE49-F238E27FC236}">
              <a16:creationId xmlns:a16="http://schemas.microsoft.com/office/drawing/2014/main" id="{1841A463-4AB2-49A2-983E-B8FF76B9AAA1}"/>
            </a:ext>
          </a:extLst>
        </xdr:cNvPr>
        <xdr:cNvSpPr/>
      </xdr:nvSpPr>
      <xdr:spPr>
        <a:xfrm>
          <a:off x="6098540" y="1410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41A065A-F8C7-4896-846E-250BD0770C7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62ABB57-C1CD-4F0F-85C6-5FD35C483C0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CAA2E00-FC5E-4CCC-8B9D-5450E56B23E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17D5616-79E9-415F-B2C9-73134A56AB9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F1CDFD8-2276-4024-8736-0270ABCC95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19304</xdr:rowOff>
    </xdr:from>
    <xdr:to>
      <xdr:col>55</xdr:col>
      <xdr:colOff>50800</xdr:colOff>
      <xdr:row>84</xdr:row>
      <xdr:rowOff>120904</xdr:rowOff>
    </xdr:to>
    <xdr:sp macro="" textlink="">
      <xdr:nvSpPr>
        <xdr:cNvPr id="360" name="楕円 359">
          <a:extLst>
            <a:ext uri="{FF2B5EF4-FFF2-40B4-BE49-F238E27FC236}">
              <a16:creationId xmlns:a16="http://schemas.microsoft.com/office/drawing/2014/main" id="{FE301EAF-EB46-4E4D-8FED-35C8870B568A}"/>
            </a:ext>
          </a:extLst>
        </xdr:cNvPr>
        <xdr:cNvSpPr/>
      </xdr:nvSpPr>
      <xdr:spPr>
        <a:xfrm>
          <a:off x="9192260" y="141010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169181</xdr:rowOff>
    </xdr:from>
    <xdr:ext cx="469744" cy="259045"/>
    <xdr:sp macro="" textlink="">
      <xdr:nvSpPr>
        <xdr:cNvPr id="361" name="【福祉施設】&#10;一人当たり面積該当値テキスト">
          <a:extLst>
            <a:ext uri="{FF2B5EF4-FFF2-40B4-BE49-F238E27FC236}">
              <a16:creationId xmlns:a16="http://schemas.microsoft.com/office/drawing/2014/main" id="{7659716B-25BA-4C2C-9A27-867BEB341071}"/>
            </a:ext>
          </a:extLst>
        </xdr:cNvPr>
        <xdr:cNvSpPr txBox="1"/>
      </xdr:nvSpPr>
      <xdr:spPr>
        <a:xfrm>
          <a:off x="9258300" y="1408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25591</xdr:rowOff>
    </xdr:from>
    <xdr:to>
      <xdr:col>50</xdr:col>
      <xdr:colOff>165100</xdr:colOff>
      <xdr:row>84</xdr:row>
      <xdr:rowOff>127191</xdr:rowOff>
    </xdr:to>
    <xdr:sp macro="" textlink="">
      <xdr:nvSpPr>
        <xdr:cNvPr id="362" name="楕円 361">
          <a:extLst>
            <a:ext uri="{FF2B5EF4-FFF2-40B4-BE49-F238E27FC236}">
              <a16:creationId xmlns:a16="http://schemas.microsoft.com/office/drawing/2014/main" id="{E7438D7F-7E96-4420-A4C4-33329C0E43CD}"/>
            </a:ext>
          </a:extLst>
        </xdr:cNvPr>
        <xdr:cNvSpPr/>
      </xdr:nvSpPr>
      <xdr:spPr>
        <a:xfrm>
          <a:off x="8445500" y="1410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70104</xdr:rowOff>
    </xdr:from>
    <xdr:to>
      <xdr:col>55</xdr:col>
      <xdr:colOff>0</xdr:colOff>
      <xdr:row>84</xdr:row>
      <xdr:rowOff>76391</xdr:rowOff>
    </xdr:to>
    <xdr:cxnSp macro="">
      <xdr:nvCxnSpPr>
        <xdr:cNvPr id="363" name="直線コネクタ 362">
          <a:extLst>
            <a:ext uri="{FF2B5EF4-FFF2-40B4-BE49-F238E27FC236}">
              <a16:creationId xmlns:a16="http://schemas.microsoft.com/office/drawing/2014/main" id="{D1C9A3D4-F42D-4685-AA88-23AB264C9ED4}"/>
            </a:ext>
          </a:extLst>
        </xdr:cNvPr>
        <xdr:cNvCxnSpPr/>
      </xdr:nvCxnSpPr>
      <xdr:spPr>
        <a:xfrm flipV="1">
          <a:off x="8496300" y="14151864"/>
          <a:ext cx="7239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31877</xdr:rowOff>
    </xdr:from>
    <xdr:to>
      <xdr:col>46</xdr:col>
      <xdr:colOff>38100</xdr:colOff>
      <xdr:row>84</xdr:row>
      <xdr:rowOff>133477</xdr:rowOff>
    </xdr:to>
    <xdr:sp macro="" textlink="">
      <xdr:nvSpPr>
        <xdr:cNvPr id="364" name="楕円 363">
          <a:extLst>
            <a:ext uri="{FF2B5EF4-FFF2-40B4-BE49-F238E27FC236}">
              <a16:creationId xmlns:a16="http://schemas.microsoft.com/office/drawing/2014/main" id="{887CEA6D-1BAE-4CAA-9405-1C93D019C1E1}"/>
            </a:ext>
          </a:extLst>
        </xdr:cNvPr>
        <xdr:cNvSpPr/>
      </xdr:nvSpPr>
      <xdr:spPr>
        <a:xfrm>
          <a:off x="7670800" y="141136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76391</xdr:rowOff>
    </xdr:from>
    <xdr:to>
      <xdr:col>50</xdr:col>
      <xdr:colOff>114300</xdr:colOff>
      <xdr:row>84</xdr:row>
      <xdr:rowOff>82677</xdr:rowOff>
    </xdr:to>
    <xdr:cxnSp macro="">
      <xdr:nvCxnSpPr>
        <xdr:cNvPr id="365" name="直線コネクタ 364">
          <a:extLst>
            <a:ext uri="{FF2B5EF4-FFF2-40B4-BE49-F238E27FC236}">
              <a16:creationId xmlns:a16="http://schemas.microsoft.com/office/drawing/2014/main" id="{264DD7AF-0948-4714-BC79-9AC1488BE154}"/>
            </a:ext>
          </a:extLst>
        </xdr:cNvPr>
        <xdr:cNvCxnSpPr/>
      </xdr:nvCxnSpPr>
      <xdr:spPr>
        <a:xfrm flipV="1">
          <a:off x="7713980" y="14158151"/>
          <a:ext cx="78232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37592</xdr:rowOff>
    </xdr:from>
    <xdr:to>
      <xdr:col>41</xdr:col>
      <xdr:colOff>101600</xdr:colOff>
      <xdr:row>84</xdr:row>
      <xdr:rowOff>139192</xdr:rowOff>
    </xdr:to>
    <xdr:sp macro="" textlink="">
      <xdr:nvSpPr>
        <xdr:cNvPr id="366" name="楕円 365">
          <a:extLst>
            <a:ext uri="{FF2B5EF4-FFF2-40B4-BE49-F238E27FC236}">
              <a16:creationId xmlns:a16="http://schemas.microsoft.com/office/drawing/2014/main" id="{864C9239-76E3-44A1-A4EF-498DD3B80D34}"/>
            </a:ext>
          </a:extLst>
        </xdr:cNvPr>
        <xdr:cNvSpPr/>
      </xdr:nvSpPr>
      <xdr:spPr>
        <a:xfrm>
          <a:off x="687324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82677</xdr:rowOff>
    </xdr:from>
    <xdr:to>
      <xdr:col>45</xdr:col>
      <xdr:colOff>177800</xdr:colOff>
      <xdr:row>84</xdr:row>
      <xdr:rowOff>88392</xdr:rowOff>
    </xdr:to>
    <xdr:cxnSp macro="">
      <xdr:nvCxnSpPr>
        <xdr:cNvPr id="367" name="直線コネクタ 366">
          <a:extLst>
            <a:ext uri="{FF2B5EF4-FFF2-40B4-BE49-F238E27FC236}">
              <a16:creationId xmlns:a16="http://schemas.microsoft.com/office/drawing/2014/main" id="{A73E5213-1A25-4319-8500-E07DB86EF65B}"/>
            </a:ext>
          </a:extLst>
        </xdr:cNvPr>
        <xdr:cNvCxnSpPr/>
      </xdr:nvCxnSpPr>
      <xdr:spPr>
        <a:xfrm flipV="1">
          <a:off x="6924040" y="14164437"/>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43307</xdr:rowOff>
    </xdr:from>
    <xdr:to>
      <xdr:col>36</xdr:col>
      <xdr:colOff>165100</xdr:colOff>
      <xdr:row>84</xdr:row>
      <xdr:rowOff>144907</xdr:rowOff>
    </xdr:to>
    <xdr:sp macro="" textlink="">
      <xdr:nvSpPr>
        <xdr:cNvPr id="368" name="楕円 367">
          <a:extLst>
            <a:ext uri="{FF2B5EF4-FFF2-40B4-BE49-F238E27FC236}">
              <a16:creationId xmlns:a16="http://schemas.microsoft.com/office/drawing/2014/main" id="{460D6982-8E24-4B2B-8210-8B1277DAF4CA}"/>
            </a:ext>
          </a:extLst>
        </xdr:cNvPr>
        <xdr:cNvSpPr/>
      </xdr:nvSpPr>
      <xdr:spPr>
        <a:xfrm>
          <a:off x="6098540" y="141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88392</xdr:rowOff>
    </xdr:from>
    <xdr:to>
      <xdr:col>41</xdr:col>
      <xdr:colOff>50800</xdr:colOff>
      <xdr:row>84</xdr:row>
      <xdr:rowOff>94107</xdr:rowOff>
    </xdr:to>
    <xdr:cxnSp macro="">
      <xdr:nvCxnSpPr>
        <xdr:cNvPr id="369" name="直線コネクタ 368">
          <a:extLst>
            <a:ext uri="{FF2B5EF4-FFF2-40B4-BE49-F238E27FC236}">
              <a16:creationId xmlns:a16="http://schemas.microsoft.com/office/drawing/2014/main" id="{CAA680FB-DD17-4ADA-93D3-C83B464BFA0A}"/>
            </a:ext>
          </a:extLst>
        </xdr:cNvPr>
        <xdr:cNvCxnSpPr/>
      </xdr:nvCxnSpPr>
      <xdr:spPr>
        <a:xfrm flipV="1">
          <a:off x="6149340" y="14170152"/>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70" name="n_1aveValue【福祉施設】&#10;一人当たり面積">
          <a:extLst>
            <a:ext uri="{FF2B5EF4-FFF2-40B4-BE49-F238E27FC236}">
              <a16:creationId xmlns:a16="http://schemas.microsoft.com/office/drawing/2014/main" id="{AB090D30-F01E-49EC-BCD4-798B0784FF08}"/>
            </a:ext>
          </a:extLst>
        </xdr:cNvPr>
        <xdr:cNvSpPr txBox="1"/>
      </xdr:nvSpPr>
      <xdr:spPr>
        <a:xfrm>
          <a:off x="827158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1" name="n_2aveValue【福祉施設】&#10;一人当たり面積">
          <a:extLst>
            <a:ext uri="{FF2B5EF4-FFF2-40B4-BE49-F238E27FC236}">
              <a16:creationId xmlns:a16="http://schemas.microsoft.com/office/drawing/2014/main" id="{57DABA38-7F33-4CA1-96DB-7376C99CFD94}"/>
            </a:ext>
          </a:extLst>
        </xdr:cNvPr>
        <xdr:cNvSpPr txBox="1"/>
      </xdr:nvSpPr>
      <xdr:spPr>
        <a:xfrm>
          <a:off x="750958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372" name="n_3aveValue【福祉施設】&#10;一人当たり面積">
          <a:extLst>
            <a:ext uri="{FF2B5EF4-FFF2-40B4-BE49-F238E27FC236}">
              <a16:creationId xmlns:a16="http://schemas.microsoft.com/office/drawing/2014/main" id="{049E8B2C-4625-492D-82B7-7454B88F1AA2}"/>
            </a:ext>
          </a:extLst>
        </xdr:cNvPr>
        <xdr:cNvSpPr txBox="1"/>
      </xdr:nvSpPr>
      <xdr:spPr>
        <a:xfrm>
          <a:off x="671202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138002</xdr:rowOff>
    </xdr:from>
    <xdr:ext cx="469744" cy="259045"/>
    <xdr:sp macro="" textlink="">
      <xdr:nvSpPr>
        <xdr:cNvPr id="373" name="n_4aveValue【福祉施設】&#10;一人当たり面積">
          <a:extLst>
            <a:ext uri="{FF2B5EF4-FFF2-40B4-BE49-F238E27FC236}">
              <a16:creationId xmlns:a16="http://schemas.microsoft.com/office/drawing/2014/main" id="{593AA5AA-43CB-497B-93E8-384C6C183321}"/>
            </a:ext>
          </a:extLst>
        </xdr:cNvPr>
        <xdr:cNvSpPr txBox="1"/>
      </xdr:nvSpPr>
      <xdr:spPr>
        <a:xfrm>
          <a:off x="5937327" y="1388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118318</xdr:rowOff>
    </xdr:from>
    <xdr:ext cx="469744" cy="259045"/>
    <xdr:sp macro="" textlink="">
      <xdr:nvSpPr>
        <xdr:cNvPr id="374" name="n_1mainValue【福祉施設】&#10;一人当たり面積">
          <a:extLst>
            <a:ext uri="{FF2B5EF4-FFF2-40B4-BE49-F238E27FC236}">
              <a16:creationId xmlns:a16="http://schemas.microsoft.com/office/drawing/2014/main" id="{6F3E6069-FE2D-4145-8C7B-858668A29020}"/>
            </a:ext>
          </a:extLst>
        </xdr:cNvPr>
        <xdr:cNvSpPr txBox="1"/>
      </xdr:nvSpPr>
      <xdr:spPr>
        <a:xfrm>
          <a:off x="8271587" y="142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124604</xdr:rowOff>
    </xdr:from>
    <xdr:ext cx="469744" cy="259045"/>
    <xdr:sp macro="" textlink="">
      <xdr:nvSpPr>
        <xdr:cNvPr id="375" name="n_2mainValue【福祉施設】&#10;一人当たり面積">
          <a:extLst>
            <a:ext uri="{FF2B5EF4-FFF2-40B4-BE49-F238E27FC236}">
              <a16:creationId xmlns:a16="http://schemas.microsoft.com/office/drawing/2014/main" id="{595F55B6-48ED-4993-B70E-3E60BA476927}"/>
            </a:ext>
          </a:extLst>
        </xdr:cNvPr>
        <xdr:cNvSpPr txBox="1"/>
      </xdr:nvSpPr>
      <xdr:spPr>
        <a:xfrm>
          <a:off x="7509587" y="1420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130319</xdr:rowOff>
    </xdr:from>
    <xdr:ext cx="469744" cy="259045"/>
    <xdr:sp macro="" textlink="">
      <xdr:nvSpPr>
        <xdr:cNvPr id="376" name="n_3mainValue【福祉施設】&#10;一人当たり面積">
          <a:extLst>
            <a:ext uri="{FF2B5EF4-FFF2-40B4-BE49-F238E27FC236}">
              <a16:creationId xmlns:a16="http://schemas.microsoft.com/office/drawing/2014/main" id="{D21D6238-EDEA-4CD5-A0C3-D392FD4ECFD3}"/>
            </a:ext>
          </a:extLst>
        </xdr:cNvPr>
        <xdr:cNvSpPr txBox="1"/>
      </xdr:nvSpPr>
      <xdr:spPr>
        <a:xfrm>
          <a:off x="671202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136034</xdr:rowOff>
    </xdr:from>
    <xdr:ext cx="469744" cy="259045"/>
    <xdr:sp macro="" textlink="">
      <xdr:nvSpPr>
        <xdr:cNvPr id="377" name="n_4mainValue【福祉施設】&#10;一人当たり面積">
          <a:extLst>
            <a:ext uri="{FF2B5EF4-FFF2-40B4-BE49-F238E27FC236}">
              <a16:creationId xmlns:a16="http://schemas.microsoft.com/office/drawing/2014/main" id="{2B3A2632-B4D4-492C-80C5-C73C620ABD33}"/>
            </a:ext>
          </a:extLst>
        </xdr:cNvPr>
        <xdr:cNvSpPr txBox="1"/>
      </xdr:nvSpPr>
      <xdr:spPr>
        <a:xfrm>
          <a:off x="5937327" y="1421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68A9B839-3C52-4D17-8AE5-D57C5B490BD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3E1DD4B5-8E53-4FD2-9C02-E6004E9BE59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B0E132F0-72CC-47CD-824B-A134E8D7DAF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DA120760-6C4A-43BE-A2E0-825CD6FC3A4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E6C055C4-EAFD-4A85-890A-85086418268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C71F4D89-42F2-4008-B646-9B0DC236D69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328B13B-8877-44CF-8420-755CF2BDE1A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805B0AB8-D0F8-4B92-B0C2-570A825D852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9081904D-F60C-478D-86AA-93886D81AB9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F2770240-09B8-4B4F-A4A1-DCD9C1565764}"/>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456794C4-B340-457B-822B-F1381388785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C5C6DAA8-0C68-40FA-B67A-5EF6F80319F6}"/>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CF7AB39A-F442-4E6D-BA9E-E22643D0B695}"/>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CA6510EB-7262-4970-99BB-DD3A8C891E7E}"/>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D8EE904B-A681-4426-8286-22E357242CA8}"/>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9F37AE93-1A75-4C20-BFF7-5C7AA80933CD}"/>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90FCB648-7A74-4DAF-AB10-7B2C8222AE7D}"/>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F294F926-8278-4F0A-A010-520D212153B6}"/>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C8454B24-C9D1-4DF6-ACAA-F48E52F9188B}"/>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8AA591D9-E53F-48DB-9F0F-110104EAA933}"/>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E1C6A69D-DC38-477E-B4BA-101FCF4D515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A71B29E-9B26-4F89-AA59-57F57EDE98CC}"/>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34D7E50F-87F8-4251-82DF-FDA04E2964BC}"/>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A1440B27-3B1C-4643-9962-0A03D1A6161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B30535F3-7FBF-41BC-A2B4-70521893686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8FEE958F-9B4F-4394-8A7C-6B28110967CA}"/>
            </a:ext>
          </a:extLst>
        </xdr:cNvPr>
        <xdr:cNvCxnSpPr/>
      </xdr:nvCxnSpPr>
      <xdr:spPr>
        <a:xfrm flipV="1">
          <a:off x="4086225" y="1685326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C23EF12B-4E71-451F-AD44-B3137550B8E8}"/>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9AAC09D6-3E07-4D8A-96A1-13160BC3EBA6}"/>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241BAADB-9F15-4D76-A9D0-7BBF5346D2E0}"/>
            </a:ext>
          </a:extLst>
        </xdr:cNvPr>
        <xdr:cNvSpPr txBox="1"/>
      </xdr:nvSpPr>
      <xdr:spPr>
        <a:xfrm>
          <a:off x="4124960" y="166323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7" name="直線コネクタ 406">
          <a:extLst>
            <a:ext uri="{FF2B5EF4-FFF2-40B4-BE49-F238E27FC236}">
              <a16:creationId xmlns:a16="http://schemas.microsoft.com/office/drawing/2014/main" id="{04129340-3E46-42B4-AC81-1B1EBE56D5E6}"/>
            </a:ext>
          </a:extLst>
        </xdr:cNvPr>
        <xdr:cNvCxnSpPr/>
      </xdr:nvCxnSpPr>
      <xdr:spPr>
        <a:xfrm>
          <a:off x="4020820" y="1685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38479</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6EF33FD4-583C-4EB2-87BE-BBBF80303A68}"/>
            </a:ext>
          </a:extLst>
        </xdr:cNvPr>
        <xdr:cNvSpPr txBox="1"/>
      </xdr:nvSpPr>
      <xdr:spPr>
        <a:xfrm>
          <a:off x="4124960" y="17473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409" name="フローチャート: 判断 408">
          <a:extLst>
            <a:ext uri="{FF2B5EF4-FFF2-40B4-BE49-F238E27FC236}">
              <a16:creationId xmlns:a16="http://schemas.microsoft.com/office/drawing/2014/main" id="{78383032-B5D1-47CA-972B-8E372BAA78CF}"/>
            </a:ext>
          </a:extLst>
        </xdr:cNvPr>
        <xdr:cNvSpPr/>
      </xdr:nvSpPr>
      <xdr:spPr>
        <a:xfrm>
          <a:off x="4036060" y="176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10" name="フローチャート: 判断 409">
          <a:extLst>
            <a:ext uri="{FF2B5EF4-FFF2-40B4-BE49-F238E27FC236}">
              <a16:creationId xmlns:a16="http://schemas.microsoft.com/office/drawing/2014/main" id="{393DBCC1-8295-4A6C-BE8F-E7FF239EA3CB}"/>
            </a:ext>
          </a:extLst>
        </xdr:cNvPr>
        <xdr:cNvSpPr/>
      </xdr:nvSpPr>
      <xdr:spPr>
        <a:xfrm>
          <a:off x="3312160" y="1758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411" name="フローチャート: 判断 410">
          <a:extLst>
            <a:ext uri="{FF2B5EF4-FFF2-40B4-BE49-F238E27FC236}">
              <a16:creationId xmlns:a16="http://schemas.microsoft.com/office/drawing/2014/main" id="{E6F1B72F-4710-4E46-A5CF-29894D7C74AB}"/>
            </a:ext>
          </a:extLst>
        </xdr:cNvPr>
        <xdr:cNvSpPr/>
      </xdr:nvSpPr>
      <xdr:spPr>
        <a:xfrm>
          <a:off x="251460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51526</xdr:rowOff>
    </xdr:from>
    <xdr:to>
      <xdr:col>10</xdr:col>
      <xdr:colOff>165100</xdr:colOff>
      <xdr:row>105</xdr:row>
      <xdr:rowOff>153126</xdr:rowOff>
    </xdr:to>
    <xdr:sp macro="" textlink="">
      <xdr:nvSpPr>
        <xdr:cNvPr id="412" name="フローチャート: 判断 411">
          <a:extLst>
            <a:ext uri="{FF2B5EF4-FFF2-40B4-BE49-F238E27FC236}">
              <a16:creationId xmlns:a16="http://schemas.microsoft.com/office/drawing/2014/main" id="{AA56BA17-65E0-45CA-A3C7-63ECC4BCDE81}"/>
            </a:ext>
          </a:extLst>
        </xdr:cNvPr>
        <xdr:cNvSpPr/>
      </xdr:nvSpPr>
      <xdr:spPr>
        <a:xfrm>
          <a:off x="17399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13970</xdr:rowOff>
    </xdr:from>
    <xdr:to>
      <xdr:col>6</xdr:col>
      <xdr:colOff>38100</xdr:colOff>
      <xdr:row>105</xdr:row>
      <xdr:rowOff>115570</xdr:rowOff>
    </xdr:to>
    <xdr:sp macro="" textlink="">
      <xdr:nvSpPr>
        <xdr:cNvPr id="413" name="フローチャート: 判断 412">
          <a:extLst>
            <a:ext uri="{FF2B5EF4-FFF2-40B4-BE49-F238E27FC236}">
              <a16:creationId xmlns:a16="http://schemas.microsoft.com/office/drawing/2014/main" id="{0C539FB9-47EB-4663-BBED-0AE8E4F97BD4}"/>
            </a:ext>
          </a:extLst>
        </xdr:cNvPr>
        <xdr:cNvSpPr/>
      </xdr:nvSpPr>
      <xdr:spPr>
        <a:xfrm>
          <a:off x="96520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F94E909-CCF4-4EE2-98BC-E5797A44A8F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6AA7D2D-7200-4182-96E8-C37C20DC7AB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E20F95E-D27E-47B5-AAEB-735C6BB9EBC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1950565-A53D-4165-AD88-D059B616C5D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F062BAE-CB89-4EF3-93F9-4D0756146537}"/>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76019</xdr:rowOff>
    </xdr:from>
    <xdr:to>
      <xdr:col>24</xdr:col>
      <xdr:colOff>114300</xdr:colOff>
      <xdr:row>107</xdr:row>
      <xdr:rowOff>6169</xdr:rowOff>
    </xdr:to>
    <xdr:sp macro="" textlink="">
      <xdr:nvSpPr>
        <xdr:cNvPr id="419" name="楕円 418">
          <a:extLst>
            <a:ext uri="{FF2B5EF4-FFF2-40B4-BE49-F238E27FC236}">
              <a16:creationId xmlns:a16="http://schemas.microsoft.com/office/drawing/2014/main" id="{D234CCCC-2AFD-49DF-990C-8595CE49731B}"/>
            </a:ext>
          </a:extLst>
        </xdr:cNvPr>
        <xdr:cNvSpPr/>
      </xdr:nvSpPr>
      <xdr:spPr>
        <a:xfrm>
          <a:off x="4036060" y="17845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54446</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256B01D-A7F6-4027-90F8-9F4095ED65F9}"/>
            </a:ext>
          </a:extLst>
        </xdr:cNvPr>
        <xdr:cNvSpPr txBox="1"/>
      </xdr:nvSpPr>
      <xdr:spPr>
        <a:xfrm>
          <a:off x="4124960"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125005</xdr:rowOff>
    </xdr:from>
    <xdr:to>
      <xdr:col>20</xdr:col>
      <xdr:colOff>38100</xdr:colOff>
      <xdr:row>107</xdr:row>
      <xdr:rowOff>55155</xdr:rowOff>
    </xdr:to>
    <xdr:sp macro="" textlink="">
      <xdr:nvSpPr>
        <xdr:cNvPr id="421" name="楕円 420">
          <a:extLst>
            <a:ext uri="{FF2B5EF4-FFF2-40B4-BE49-F238E27FC236}">
              <a16:creationId xmlns:a16="http://schemas.microsoft.com/office/drawing/2014/main" id="{64369CD3-0789-401D-BDF7-BD9BBD1C2D77}"/>
            </a:ext>
          </a:extLst>
        </xdr:cNvPr>
        <xdr:cNvSpPr/>
      </xdr:nvSpPr>
      <xdr:spPr>
        <a:xfrm>
          <a:off x="3312160" y="178948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126819</xdr:rowOff>
    </xdr:from>
    <xdr:to>
      <xdr:col>24</xdr:col>
      <xdr:colOff>63500</xdr:colOff>
      <xdr:row>107</xdr:row>
      <xdr:rowOff>4355</xdr:rowOff>
    </xdr:to>
    <xdr:cxnSp macro="">
      <xdr:nvCxnSpPr>
        <xdr:cNvPr id="422" name="直線コネクタ 421">
          <a:extLst>
            <a:ext uri="{FF2B5EF4-FFF2-40B4-BE49-F238E27FC236}">
              <a16:creationId xmlns:a16="http://schemas.microsoft.com/office/drawing/2014/main" id="{9E8AB5A3-6BCD-4F90-AA82-113B790CD9F4}"/>
            </a:ext>
          </a:extLst>
        </xdr:cNvPr>
        <xdr:cNvCxnSpPr/>
      </xdr:nvCxnSpPr>
      <xdr:spPr>
        <a:xfrm flipV="1">
          <a:off x="3355340" y="17896659"/>
          <a:ext cx="73152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87449</xdr:rowOff>
    </xdr:from>
    <xdr:to>
      <xdr:col>15</xdr:col>
      <xdr:colOff>101600</xdr:colOff>
      <xdr:row>107</xdr:row>
      <xdr:rowOff>17599</xdr:rowOff>
    </xdr:to>
    <xdr:sp macro="" textlink="">
      <xdr:nvSpPr>
        <xdr:cNvPr id="423" name="楕円 422">
          <a:extLst>
            <a:ext uri="{FF2B5EF4-FFF2-40B4-BE49-F238E27FC236}">
              <a16:creationId xmlns:a16="http://schemas.microsoft.com/office/drawing/2014/main" id="{99A9B818-7AC9-4698-BC1B-1C029C557FAB}"/>
            </a:ext>
          </a:extLst>
        </xdr:cNvPr>
        <xdr:cNvSpPr/>
      </xdr:nvSpPr>
      <xdr:spPr>
        <a:xfrm>
          <a:off x="2514600" y="17857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138249</xdr:rowOff>
    </xdr:from>
    <xdr:to>
      <xdr:col>19</xdr:col>
      <xdr:colOff>177800</xdr:colOff>
      <xdr:row>107</xdr:row>
      <xdr:rowOff>4355</xdr:rowOff>
    </xdr:to>
    <xdr:cxnSp macro="">
      <xdr:nvCxnSpPr>
        <xdr:cNvPr id="424" name="直線コネクタ 423">
          <a:extLst>
            <a:ext uri="{FF2B5EF4-FFF2-40B4-BE49-F238E27FC236}">
              <a16:creationId xmlns:a16="http://schemas.microsoft.com/office/drawing/2014/main" id="{DA98D8DC-711D-414A-B1F2-DBE8C6F4610A}"/>
            </a:ext>
          </a:extLst>
        </xdr:cNvPr>
        <xdr:cNvCxnSpPr/>
      </xdr:nvCxnSpPr>
      <xdr:spPr>
        <a:xfrm>
          <a:off x="2565400" y="17908089"/>
          <a:ext cx="78994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49893</xdr:rowOff>
    </xdr:from>
    <xdr:to>
      <xdr:col>10</xdr:col>
      <xdr:colOff>165100</xdr:colOff>
      <xdr:row>106</xdr:row>
      <xdr:rowOff>151493</xdr:rowOff>
    </xdr:to>
    <xdr:sp macro="" textlink="">
      <xdr:nvSpPr>
        <xdr:cNvPr id="425" name="楕円 424">
          <a:extLst>
            <a:ext uri="{FF2B5EF4-FFF2-40B4-BE49-F238E27FC236}">
              <a16:creationId xmlns:a16="http://schemas.microsoft.com/office/drawing/2014/main" id="{24C487B1-BDA4-45FC-9223-ACC4AF356F22}"/>
            </a:ext>
          </a:extLst>
        </xdr:cNvPr>
        <xdr:cNvSpPr/>
      </xdr:nvSpPr>
      <xdr:spPr>
        <a:xfrm>
          <a:off x="1739900" y="1781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100693</xdr:rowOff>
    </xdr:from>
    <xdr:to>
      <xdr:col>15</xdr:col>
      <xdr:colOff>50800</xdr:colOff>
      <xdr:row>106</xdr:row>
      <xdr:rowOff>138249</xdr:rowOff>
    </xdr:to>
    <xdr:cxnSp macro="">
      <xdr:nvCxnSpPr>
        <xdr:cNvPr id="426" name="直線コネクタ 425">
          <a:extLst>
            <a:ext uri="{FF2B5EF4-FFF2-40B4-BE49-F238E27FC236}">
              <a16:creationId xmlns:a16="http://schemas.microsoft.com/office/drawing/2014/main" id="{C9DDC406-38DA-4268-87C5-B8B84BCED41E}"/>
            </a:ext>
          </a:extLst>
        </xdr:cNvPr>
        <xdr:cNvCxnSpPr/>
      </xdr:nvCxnSpPr>
      <xdr:spPr>
        <a:xfrm>
          <a:off x="1790700" y="17870533"/>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22134</xdr:rowOff>
    </xdr:from>
    <xdr:to>
      <xdr:col>6</xdr:col>
      <xdr:colOff>38100</xdr:colOff>
      <xdr:row>106</xdr:row>
      <xdr:rowOff>123734</xdr:rowOff>
    </xdr:to>
    <xdr:sp macro="" textlink="">
      <xdr:nvSpPr>
        <xdr:cNvPr id="427" name="楕円 426">
          <a:extLst>
            <a:ext uri="{FF2B5EF4-FFF2-40B4-BE49-F238E27FC236}">
              <a16:creationId xmlns:a16="http://schemas.microsoft.com/office/drawing/2014/main" id="{5F9F7EFC-D22F-43F0-9DFC-3BD8CA34CF77}"/>
            </a:ext>
          </a:extLst>
        </xdr:cNvPr>
        <xdr:cNvSpPr/>
      </xdr:nvSpPr>
      <xdr:spPr>
        <a:xfrm>
          <a:off x="965200" y="17791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72934</xdr:rowOff>
    </xdr:from>
    <xdr:to>
      <xdr:col>10</xdr:col>
      <xdr:colOff>114300</xdr:colOff>
      <xdr:row>106</xdr:row>
      <xdr:rowOff>100693</xdr:rowOff>
    </xdr:to>
    <xdr:cxnSp macro="">
      <xdr:nvCxnSpPr>
        <xdr:cNvPr id="428" name="直線コネクタ 427">
          <a:extLst>
            <a:ext uri="{FF2B5EF4-FFF2-40B4-BE49-F238E27FC236}">
              <a16:creationId xmlns:a16="http://schemas.microsoft.com/office/drawing/2014/main" id="{06569CAD-BD26-48D7-9884-536690DA6CDB}"/>
            </a:ext>
          </a:extLst>
        </xdr:cNvPr>
        <xdr:cNvCxnSpPr/>
      </xdr:nvCxnSpPr>
      <xdr:spPr>
        <a:xfrm>
          <a:off x="1008380" y="17842774"/>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9" name="n_1aveValue【市民会館】&#10;有形固定資産減価償却率">
          <a:extLst>
            <a:ext uri="{FF2B5EF4-FFF2-40B4-BE49-F238E27FC236}">
              <a16:creationId xmlns:a16="http://schemas.microsoft.com/office/drawing/2014/main" id="{41523DEE-47D5-4C9D-A768-0B9B88DB2E4C}"/>
            </a:ext>
          </a:extLst>
        </xdr:cNvPr>
        <xdr:cNvSpPr txBox="1"/>
      </xdr:nvSpPr>
      <xdr:spPr>
        <a:xfrm>
          <a:off x="317056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430" name="n_2aveValue【市民会館】&#10;有形固定資産減価償却率">
          <a:extLst>
            <a:ext uri="{FF2B5EF4-FFF2-40B4-BE49-F238E27FC236}">
              <a16:creationId xmlns:a16="http://schemas.microsoft.com/office/drawing/2014/main" id="{57722C83-366D-4BA7-87E0-4B07676DD3B8}"/>
            </a:ext>
          </a:extLst>
        </xdr:cNvPr>
        <xdr:cNvSpPr txBox="1"/>
      </xdr:nvSpPr>
      <xdr:spPr>
        <a:xfrm>
          <a:off x="2385704"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169653</xdr:rowOff>
    </xdr:from>
    <xdr:ext cx="405111" cy="259045"/>
    <xdr:sp macro="" textlink="">
      <xdr:nvSpPr>
        <xdr:cNvPr id="431" name="n_3aveValue【市民会館】&#10;有形固定資産減価償却率">
          <a:extLst>
            <a:ext uri="{FF2B5EF4-FFF2-40B4-BE49-F238E27FC236}">
              <a16:creationId xmlns:a16="http://schemas.microsoft.com/office/drawing/2014/main" id="{E1CED173-9CD9-49FF-9C59-68710954051E}"/>
            </a:ext>
          </a:extLst>
        </xdr:cNvPr>
        <xdr:cNvSpPr txBox="1"/>
      </xdr:nvSpPr>
      <xdr:spPr>
        <a:xfrm>
          <a:off x="1611004" y="174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132097</xdr:rowOff>
    </xdr:from>
    <xdr:ext cx="405111" cy="259045"/>
    <xdr:sp macro="" textlink="">
      <xdr:nvSpPr>
        <xdr:cNvPr id="432" name="n_4aveValue【市民会館】&#10;有形固定資産減価償却率">
          <a:extLst>
            <a:ext uri="{FF2B5EF4-FFF2-40B4-BE49-F238E27FC236}">
              <a16:creationId xmlns:a16="http://schemas.microsoft.com/office/drawing/2014/main" id="{037D6C95-C31B-4252-9371-8E3FB0D62BF0}"/>
            </a:ext>
          </a:extLst>
        </xdr:cNvPr>
        <xdr:cNvSpPr txBox="1"/>
      </xdr:nvSpPr>
      <xdr:spPr>
        <a:xfrm>
          <a:off x="83630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46282</xdr:rowOff>
    </xdr:from>
    <xdr:ext cx="405111" cy="259045"/>
    <xdr:sp macro="" textlink="">
      <xdr:nvSpPr>
        <xdr:cNvPr id="433" name="n_1mainValue【市民会館】&#10;有形固定資産減価償却率">
          <a:extLst>
            <a:ext uri="{FF2B5EF4-FFF2-40B4-BE49-F238E27FC236}">
              <a16:creationId xmlns:a16="http://schemas.microsoft.com/office/drawing/2014/main" id="{081694A4-62E5-43A3-8A8E-0BF280769C37}"/>
            </a:ext>
          </a:extLst>
        </xdr:cNvPr>
        <xdr:cNvSpPr txBox="1"/>
      </xdr:nvSpPr>
      <xdr:spPr>
        <a:xfrm>
          <a:off x="3170564" y="1798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8726</xdr:rowOff>
    </xdr:from>
    <xdr:ext cx="405111" cy="259045"/>
    <xdr:sp macro="" textlink="">
      <xdr:nvSpPr>
        <xdr:cNvPr id="434" name="n_2mainValue【市民会館】&#10;有形固定資産減価償却率">
          <a:extLst>
            <a:ext uri="{FF2B5EF4-FFF2-40B4-BE49-F238E27FC236}">
              <a16:creationId xmlns:a16="http://schemas.microsoft.com/office/drawing/2014/main" id="{C152AA3A-8D05-4F6A-BF7B-E80D23E79F02}"/>
            </a:ext>
          </a:extLst>
        </xdr:cNvPr>
        <xdr:cNvSpPr txBox="1"/>
      </xdr:nvSpPr>
      <xdr:spPr>
        <a:xfrm>
          <a:off x="2385704" y="1794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142620</xdr:rowOff>
    </xdr:from>
    <xdr:ext cx="405111" cy="259045"/>
    <xdr:sp macro="" textlink="">
      <xdr:nvSpPr>
        <xdr:cNvPr id="435" name="n_3mainValue【市民会館】&#10;有形固定資産減価償却率">
          <a:extLst>
            <a:ext uri="{FF2B5EF4-FFF2-40B4-BE49-F238E27FC236}">
              <a16:creationId xmlns:a16="http://schemas.microsoft.com/office/drawing/2014/main" id="{D1F9714F-BE1B-466D-B232-77DD89C91C26}"/>
            </a:ext>
          </a:extLst>
        </xdr:cNvPr>
        <xdr:cNvSpPr txBox="1"/>
      </xdr:nvSpPr>
      <xdr:spPr>
        <a:xfrm>
          <a:off x="1611004" y="1791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114861</xdr:rowOff>
    </xdr:from>
    <xdr:ext cx="405111" cy="259045"/>
    <xdr:sp macro="" textlink="">
      <xdr:nvSpPr>
        <xdr:cNvPr id="436" name="n_4mainValue【市民会館】&#10;有形固定資産減価償却率">
          <a:extLst>
            <a:ext uri="{FF2B5EF4-FFF2-40B4-BE49-F238E27FC236}">
              <a16:creationId xmlns:a16="http://schemas.microsoft.com/office/drawing/2014/main" id="{0138A2EE-9323-4521-A93A-A8564B73FFB9}"/>
            </a:ext>
          </a:extLst>
        </xdr:cNvPr>
        <xdr:cNvSpPr txBox="1"/>
      </xdr:nvSpPr>
      <xdr:spPr>
        <a:xfrm>
          <a:off x="836304"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60858590-7B27-4DDE-9B34-2B110516466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ABC99971-DA0F-4A5D-9465-CAD4DF48E70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C2063D87-015E-4C32-9DE2-710A9590ACE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AA4DA467-41BE-4C28-B476-BD2B63B42FB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1613408D-3368-416A-B304-C11AB24D153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7A57C2F3-382F-412F-AD33-59792A525BF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B9DFDB68-80E3-42F2-937B-0CD767CD55F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83F202B5-679F-4DB0-8DCF-5ED9CCA93A3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A946243F-2B88-4F13-889F-32CB5868A49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3424AB13-1CB7-4594-9101-F0E33732423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1EAB690E-9D7A-4BDA-8E03-97B59AAC7FA5}"/>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F159B97F-5039-41C6-93B7-39CCB2B1BED6}"/>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1E618B13-2E46-4AA6-B348-824D0AF4AE84}"/>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2A0CA71D-40B6-45E8-8E54-B5CE321D0C69}"/>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DB1567CA-A779-4623-9B3E-A62BECD361E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685E89B1-E425-43C5-8630-807559764F82}"/>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C2545028-86B1-45F7-8CD7-7C0F0CC04386}"/>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F555A675-8027-41E1-AD52-49EB4F01623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46C35A06-135E-464B-9A3D-2B7D6BE8DD3E}"/>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E883AFFE-3E50-41DC-9010-73140D82F634}"/>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1A050812-36A2-4A17-A4B5-863FD0CB0A0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7B47CA60-4EBB-4CA2-9651-40AC7B982FFB}"/>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5EEBEA99-F556-48E8-8EE4-276C9A555E01}"/>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D64F1660-AA8C-4A77-9E04-5402DB480355}"/>
            </a:ext>
          </a:extLst>
        </xdr:cNvPr>
        <xdr:cNvCxnSpPr/>
      </xdr:nvCxnSpPr>
      <xdr:spPr>
        <a:xfrm flipV="1">
          <a:off x="9219565" y="17000220"/>
          <a:ext cx="0" cy="124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5AC70C40-B88B-4F24-B966-883EB87D188A}"/>
            </a:ext>
          </a:extLst>
        </xdr:cNvPr>
        <xdr:cNvSpPr txBox="1"/>
      </xdr:nvSpPr>
      <xdr:spPr>
        <a:xfrm>
          <a:off x="9258300"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A48D141C-77B2-40DE-90C3-1CA97EE2EB68}"/>
            </a:ext>
          </a:extLst>
        </xdr:cNvPr>
        <xdr:cNvCxnSpPr/>
      </xdr:nvCxnSpPr>
      <xdr:spPr>
        <a:xfrm>
          <a:off x="9154160" y="18246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463" name="【市民会館】&#10;一人当たり面積最大値テキスト">
          <a:extLst>
            <a:ext uri="{FF2B5EF4-FFF2-40B4-BE49-F238E27FC236}">
              <a16:creationId xmlns:a16="http://schemas.microsoft.com/office/drawing/2014/main" id="{F4D7F1AF-F2AD-4187-B01F-D0046D2E11BC}"/>
            </a:ext>
          </a:extLst>
        </xdr:cNvPr>
        <xdr:cNvSpPr txBox="1"/>
      </xdr:nvSpPr>
      <xdr:spPr>
        <a:xfrm>
          <a:off x="9258300" y="1677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464" name="直線コネクタ 463">
          <a:extLst>
            <a:ext uri="{FF2B5EF4-FFF2-40B4-BE49-F238E27FC236}">
              <a16:creationId xmlns:a16="http://schemas.microsoft.com/office/drawing/2014/main" id="{DE44DF1F-4332-4F06-A371-D98CF7692BFE}"/>
            </a:ext>
          </a:extLst>
        </xdr:cNvPr>
        <xdr:cNvCxnSpPr/>
      </xdr:nvCxnSpPr>
      <xdr:spPr>
        <a:xfrm>
          <a:off x="9154160" y="1700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158766</xdr:rowOff>
    </xdr:from>
    <xdr:ext cx="469744" cy="259045"/>
    <xdr:sp macro="" textlink="">
      <xdr:nvSpPr>
        <xdr:cNvPr id="465" name="【市民会館】&#10;一人当たり面積平均値テキスト">
          <a:extLst>
            <a:ext uri="{FF2B5EF4-FFF2-40B4-BE49-F238E27FC236}">
              <a16:creationId xmlns:a16="http://schemas.microsoft.com/office/drawing/2014/main" id="{40CB1640-CA57-425B-AD4A-0AFD37D4D032}"/>
            </a:ext>
          </a:extLst>
        </xdr:cNvPr>
        <xdr:cNvSpPr txBox="1"/>
      </xdr:nvSpPr>
      <xdr:spPr>
        <a:xfrm>
          <a:off x="9258300" y="17760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66" name="フローチャート: 判断 465">
          <a:extLst>
            <a:ext uri="{FF2B5EF4-FFF2-40B4-BE49-F238E27FC236}">
              <a16:creationId xmlns:a16="http://schemas.microsoft.com/office/drawing/2014/main" id="{72A9FA81-759B-4EB0-82FC-570C300A8C86}"/>
            </a:ext>
          </a:extLst>
        </xdr:cNvPr>
        <xdr:cNvSpPr/>
      </xdr:nvSpPr>
      <xdr:spPr>
        <a:xfrm>
          <a:off x="9192260" y="17905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467" name="フローチャート: 判断 466">
          <a:extLst>
            <a:ext uri="{FF2B5EF4-FFF2-40B4-BE49-F238E27FC236}">
              <a16:creationId xmlns:a16="http://schemas.microsoft.com/office/drawing/2014/main" id="{C8803C9A-F945-43F3-896D-CDA641CB4B1D}"/>
            </a:ext>
          </a:extLst>
        </xdr:cNvPr>
        <xdr:cNvSpPr/>
      </xdr:nvSpPr>
      <xdr:spPr>
        <a:xfrm>
          <a:off x="8445500" y="1790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468" name="フローチャート: 判断 467">
          <a:extLst>
            <a:ext uri="{FF2B5EF4-FFF2-40B4-BE49-F238E27FC236}">
              <a16:creationId xmlns:a16="http://schemas.microsoft.com/office/drawing/2014/main" id="{F2143717-FAEE-41EA-8E33-29C25D9321DF}"/>
            </a:ext>
          </a:extLst>
        </xdr:cNvPr>
        <xdr:cNvSpPr/>
      </xdr:nvSpPr>
      <xdr:spPr>
        <a:xfrm>
          <a:off x="7670800" y="17912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111506</xdr:rowOff>
    </xdr:from>
    <xdr:to>
      <xdr:col>41</xdr:col>
      <xdr:colOff>101600</xdr:colOff>
      <xdr:row>107</xdr:row>
      <xdr:rowOff>41656</xdr:rowOff>
    </xdr:to>
    <xdr:sp macro="" textlink="">
      <xdr:nvSpPr>
        <xdr:cNvPr id="469" name="フローチャート: 判断 468">
          <a:extLst>
            <a:ext uri="{FF2B5EF4-FFF2-40B4-BE49-F238E27FC236}">
              <a16:creationId xmlns:a16="http://schemas.microsoft.com/office/drawing/2014/main" id="{4F5BAC34-1091-41C7-BD74-963D02D9AD36}"/>
            </a:ext>
          </a:extLst>
        </xdr:cNvPr>
        <xdr:cNvSpPr/>
      </xdr:nvSpPr>
      <xdr:spPr>
        <a:xfrm>
          <a:off x="6873240" y="17881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86361</xdr:rowOff>
    </xdr:from>
    <xdr:to>
      <xdr:col>36</xdr:col>
      <xdr:colOff>165100</xdr:colOff>
      <xdr:row>107</xdr:row>
      <xdr:rowOff>16511</xdr:rowOff>
    </xdr:to>
    <xdr:sp macro="" textlink="">
      <xdr:nvSpPr>
        <xdr:cNvPr id="470" name="フローチャート: 判断 469">
          <a:extLst>
            <a:ext uri="{FF2B5EF4-FFF2-40B4-BE49-F238E27FC236}">
              <a16:creationId xmlns:a16="http://schemas.microsoft.com/office/drawing/2014/main" id="{A07B3291-4E52-4824-8B10-E329117A253E}"/>
            </a:ext>
          </a:extLst>
        </xdr:cNvPr>
        <xdr:cNvSpPr/>
      </xdr:nvSpPr>
      <xdr:spPr>
        <a:xfrm>
          <a:off x="6098540" y="17856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67A4900-807D-4AC3-9C62-3A6F8B1337E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B98D828-9DAD-49DE-A163-E96C63D17F54}"/>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A91877B-3282-457B-BD59-18B5039FF69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D0975CC-C51D-4417-B845-47AA39602C3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05F99E1-0EA4-4319-AB1F-62B8BB21A15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146558</xdr:rowOff>
    </xdr:from>
    <xdr:to>
      <xdr:col>55</xdr:col>
      <xdr:colOff>50800</xdr:colOff>
      <xdr:row>107</xdr:row>
      <xdr:rowOff>76708</xdr:rowOff>
    </xdr:to>
    <xdr:sp macro="" textlink="">
      <xdr:nvSpPr>
        <xdr:cNvPr id="476" name="楕円 475">
          <a:extLst>
            <a:ext uri="{FF2B5EF4-FFF2-40B4-BE49-F238E27FC236}">
              <a16:creationId xmlns:a16="http://schemas.microsoft.com/office/drawing/2014/main" id="{7A78336D-4E35-4953-8E7A-CBAAA1AD589B}"/>
            </a:ext>
          </a:extLst>
        </xdr:cNvPr>
        <xdr:cNvSpPr/>
      </xdr:nvSpPr>
      <xdr:spPr>
        <a:xfrm>
          <a:off x="9192260" y="179163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124985</xdr:rowOff>
    </xdr:from>
    <xdr:ext cx="469744" cy="259045"/>
    <xdr:sp macro="" textlink="">
      <xdr:nvSpPr>
        <xdr:cNvPr id="477" name="【市民会館】&#10;一人当たり面積該当値テキスト">
          <a:extLst>
            <a:ext uri="{FF2B5EF4-FFF2-40B4-BE49-F238E27FC236}">
              <a16:creationId xmlns:a16="http://schemas.microsoft.com/office/drawing/2014/main" id="{B7437CE6-F957-43CD-A44E-F29E142A9066}"/>
            </a:ext>
          </a:extLst>
        </xdr:cNvPr>
        <xdr:cNvSpPr txBox="1"/>
      </xdr:nvSpPr>
      <xdr:spPr>
        <a:xfrm>
          <a:off x="9258300" y="178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156463</xdr:rowOff>
    </xdr:from>
    <xdr:to>
      <xdr:col>50</xdr:col>
      <xdr:colOff>165100</xdr:colOff>
      <xdr:row>107</xdr:row>
      <xdr:rowOff>86613</xdr:rowOff>
    </xdr:to>
    <xdr:sp macro="" textlink="">
      <xdr:nvSpPr>
        <xdr:cNvPr id="478" name="楕円 477">
          <a:extLst>
            <a:ext uri="{FF2B5EF4-FFF2-40B4-BE49-F238E27FC236}">
              <a16:creationId xmlns:a16="http://schemas.microsoft.com/office/drawing/2014/main" id="{B090B940-E850-442B-BE35-036601C41219}"/>
            </a:ext>
          </a:extLst>
        </xdr:cNvPr>
        <xdr:cNvSpPr/>
      </xdr:nvSpPr>
      <xdr:spPr>
        <a:xfrm>
          <a:off x="8445500" y="17926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25908</xdr:rowOff>
    </xdr:from>
    <xdr:to>
      <xdr:col>55</xdr:col>
      <xdr:colOff>0</xdr:colOff>
      <xdr:row>107</xdr:row>
      <xdr:rowOff>35813</xdr:rowOff>
    </xdr:to>
    <xdr:cxnSp macro="">
      <xdr:nvCxnSpPr>
        <xdr:cNvPr id="479" name="直線コネクタ 478">
          <a:extLst>
            <a:ext uri="{FF2B5EF4-FFF2-40B4-BE49-F238E27FC236}">
              <a16:creationId xmlns:a16="http://schemas.microsoft.com/office/drawing/2014/main" id="{DA21352A-D1BF-4A65-B741-657E8B16C736}"/>
            </a:ext>
          </a:extLst>
        </xdr:cNvPr>
        <xdr:cNvCxnSpPr/>
      </xdr:nvCxnSpPr>
      <xdr:spPr>
        <a:xfrm flipV="1">
          <a:off x="8496300" y="17963388"/>
          <a:ext cx="7239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165608</xdr:rowOff>
    </xdr:from>
    <xdr:to>
      <xdr:col>46</xdr:col>
      <xdr:colOff>38100</xdr:colOff>
      <xdr:row>107</xdr:row>
      <xdr:rowOff>95758</xdr:rowOff>
    </xdr:to>
    <xdr:sp macro="" textlink="">
      <xdr:nvSpPr>
        <xdr:cNvPr id="480" name="楕円 479">
          <a:extLst>
            <a:ext uri="{FF2B5EF4-FFF2-40B4-BE49-F238E27FC236}">
              <a16:creationId xmlns:a16="http://schemas.microsoft.com/office/drawing/2014/main" id="{A38F6776-5103-4320-B2FC-7CB4FD58BD04}"/>
            </a:ext>
          </a:extLst>
        </xdr:cNvPr>
        <xdr:cNvSpPr/>
      </xdr:nvSpPr>
      <xdr:spPr>
        <a:xfrm>
          <a:off x="7670800" y="17935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35813</xdr:rowOff>
    </xdr:from>
    <xdr:to>
      <xdr:col>50</xdr:col>
      <xdr:colOff>114300</xdr:colOff>
      <xdr:row>107</xdr:row>
      <xdr:rowOff>44958</xdr:rowOff>
    </xdr:to>
    <xdr:cxnSp macro="">
      <xdr:nvCxnSpPr>
        <xdr:cNvPr id="481" name="直線コネクタ 480">
          <a:extLst>
            <a:ext uri="{FF2B5EF4-FFF2-40B4-BE49-F238E27FC236}">
              <a16:creationId xmlns:a16="http://schemas.microsoft.com/office/drawing/2014/main" id="{132BE776-8D05-4B8B-84C1-0200E2441F21}"/>
            </a:ext>
          </a:extLst>
        </xdr:cNvPr>
        <xdr:cNvCxnSpPr/>
      </xdr:nvCxnSpPr>
      <xdr:spPr>
        <a:xfrm flipV="1">
          <a:off x="7713980" y="17973293"/>
          <a:ext cx="7823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3302</xdr:rowOff>
    </xdr:from>
    <xdr:to>
      <xdr:col>41</xdr:col>
      <xdr:colOff>101600</xdr:colOff>
      <xdr:row>107</xdr:row>
      <xdr:rowOff>104902</xdr:rowOff>
    </xdr:to>
    <xdr:sp macro="" textlink="">
      <xdr:nvSpPr>
        <xdr:cNvPr id="482" name="楕円 481">
          <a:extLst>
            <a:ext uri="{FF2B5EF4-FFF2-40B4-BE49-F238E27FC236}">
              <a16:creationId xmlns:a16="http://schemas.microsoft.com/office/drawing/2014/main" id="{02E30369-0059-4D2D-8630-A6DE8B0ED8BA}"/>
            </a:ext>
          </a:extLst>
        </xdr:cNvPr>
        <xdr:cNvSpPr/>
      </xdr:nvSpPr>
      <xdr:spPr>
        <a:xfrm>
          <a:off x="687324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44958</xdr:rowOff>
    </xdr:from>
    <xdr:to>
      <xdr:col>45</xdr:col>
      <xdr:colOff>177800</xdr:colOff>
      <xdr:row>107</xdr:row>
      <xdr:rowOff>54102</xdr:rowOff>
    </xdr:to>
    <xdr:cxnSp macro="">
      <xdr:nvCxnSpPr>
        <xdr:cNvPr id="483" name="直線コネクタ 482">
          <a:extLst>
            <a:ext uri="{FF2B5EF4-FFF2-40B4-BE49-F238E27FC236}">
              <a16:creationId xmlns:a16="http://schemas.microsoft.com/office/drawing/2014/main" id="{83C84C6C-099A-4ED0-B5C1-18F1D18D35C9}"/>
            </a:ext>
          </a:extLst>
        </xdr:cNvPr>
        <xdr:cNvCxnSpPr/>
      </xdr:nvCxnSpPr>
      <xdr:spPr>
        <a:xfrm flipV="1">
          <a:off x="6924040" y="1798243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11685</xdr:rowOff>
    </xdr:from>
    <xdr:to>
      <xdr:col>36</xdr:col>
      <xdr:colOff>165100</xdr:colOff>
      <xdr:row>107</xdr:row>
      <xdr:rowOff>113285</xdr:rowOff>
    </xdr:to>
    <xdr:sp macro="" textlink="">
      <xdr:nvSpPr>
        <xdr:cNvPr id="484" name="楕円 483">
          <a:extLst>
            <a:ext uri="{FF2B5EF4-FFF2-40B4-BE49-F238E27FC236}">
              <a16:creationId xmlns:a16="http://schemas.microsoft.com/office/drawing/2014/main" id="{40CC0508-1EAF-4A93-9B9A-8DFD3871D84F}"/>
            </a:ext>
          </a:extLst>
        </xdr:cNvPr>
        <xdr:cNvSpPr/>
      </xdr:nvSpPr>
      <xdr:spPr>
        <a:xfrm>
          <a:off x="6098540" y="179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54102</xdr:rowOff>
    </xdr:from>
    <xdr:to>
      <xdr:col>41</xdr:col>
      <xdr:colOff>50800</xdr:colOff>
      <xdr:row>107</xdr:row>
      <xdr:rowOff>62485</xdr:rowOff>
    </xdr:to>
    <xdr:cxnSp macro="">
      <xdr:nvCxnSpPr>
        <xdr:cNvPr id="485" name="直線コネクタ 484">
          <a:extLst>
            <a:ext uri="{FF2B5EF4-FFF2-40B4-BE49-F238E27FC236}">
              <a16:creationId xmlns:a16="http://schemas.microsoft.com/office/drawing/2014/main" id="{C0E06749-A4EF-48B4-94F2-7BEE90ABD50A}"/>
            </a:ext>
          </a:extLst>
        </xdr:cNvPr>
        <xdr:cNvCxnSpPr/>
      </xdr:nvCxnSpPr>
      <xdr:spPr>
        <a:xfrm flipV="1">
          <a:off x="6149340" y="17991582"/>
          <a:ext cx="7747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77995</xdr:rowOff>
    </xdr:from>
    <xdr:ext cx="469744" cy="259045"/>
    <xdr:sp macro="" textlink="">
      <xdr:nvSpPr>
        <xdr:cNvPr id="486" name="n_1aveValue【市民会館】&#10;一人当たり面積">
          <a:extLst>
            <a:ext uri="{FF2B5EF4-FFF2-40B4-BE49-F238E27FC236}">
              <a16:creationId xmlns:a16="http://schemas.microsoft.com/office/drawing/2014/main" id="{D8D92930-29C7-4C9C-AA68-18481892C61A}"/>
            </a:ext>
          </a:extLst>
        </xdr:cNvPr>
        <xdr:cNvSpPr txBox="1"/>
      </xdr:nvSpPr>
      <xdr:spPr>
        <a:xfrm>
          <a:off x="8271587" y="1768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89425</xdr:rowOff>
    </xdr:from>
    <xdr:ext cx="469744" cy="259045"/>
    <xdr:sp macro="" textlink="">
      <xdr:nvSpPr>
        <xdr:cNvPr id="487" name="n_2aveValue【市民会館】&#10;一人当たり面積">
          <a:extLst>
            <a:ext uri="{FF2B5EF4-FFF2-40B4-BE49-F238E27FC236}">
              <a16:creationId xmlns:a16="http://schemas.microsoft.com/office/drawing/2014/main" id="{D747F6A2-8AF8-43B6-9187-33ECFB7A314A}"/>
            </a:ext>
          </a:extLst>
        </xdr:cNvPr>
        <xdr:cNvSpPr txBox="1"/>
      </xdr:nvSpPr>
      <xdr:spPr>
        <a:xfrm>
          <a:off x="7509587" y="176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58183</xdr:rowOff>
    </xdr:from>
    <xdr:ext cx="469744" cy="259045"/>
    <xdr:sp macro="" textlink="">
      <xdr:nvSpPr>
        <xdr:cNvPr id="488" name="n_3aveValue【市民会館】&#10;一人当たり面積">
          <a:extLst>
            <a:ext uri="{FF2B5EF4-FFF2-40B4-BE49-F238E27FC236}">
              <a16:creationId xmlns:a16="http://schemas.microsoft.com/office/drawing/2014/main" id="{37428C7D-73FC-4294-A40E-65ED7F2ED5F8}"/>
            </a:ext>
          </a:extLst>
        </xdr:cNvPr>
        <xdr:cNvSpPr txBox="1"/>
      </xdr:nvSpPr>
      <xdr:spPr>
        <a:xfrm>
          <a:off x="6712027" y="1766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33038</xdr:rowOff>
    </xdr:from>
    <xdr:ext cx="469744" cy="259045"/>
    <xdr:sp macro="" textlink="">
      <xdr:nvSpPr>
        <xdr:cNvPr id="489" name="n_4aveValue【市民会館】&#10;一人当たり面積">
          <a:extLst>
            <a:ext uri="{FF2B5EF4-FFF2-40B4-BE49-F238E27FC236}">
              <a16:creationId xmlns:a16="http://schemas.microsoft.com/office/drawing/2014/main" id="{F314E21D-045F-46B8-AFB4-DA7A0E4C07EC}"/>
            </a:ext>
          </a:extLst>
        </xdr:cNvPr>
        <xdr:cNvSpPr txBox="1"/>
      </xdr:nvSpPr>
      <xdr:spPr>
        <a:xfrm>
          <a:off x="59373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77740</xdr:rowOff>
    </xdr:from>
    <xdr:ext cx="469744" cy="259045"/>
    <xdr:sp macro="" textlink="">
      <xdr:nvSpPr>
        <xdr:cNvPr id="490" name="n_1mainValue【市民会館】&#10;一人当たり面積">
          <a:extLst>
            <a:ext uri="{FF2B5EF4-FFF2-40B4-BE49-F238E27FC236}">
              <a16:creationId xmlns:a16="http://schemas.microsoft.com/office/drawing/2014/main" id="{249485E9-DB3C-41D1-9EE9-98ED1D263CD4}"/>
            </a:ext>
          </a:extLst>
        </xdr:cNvPr>
        <xdr:cNvSpPr txBox="1"/>
      </xdr:nvSpPr>
      <xdr:spPr>
        <a:xfrm>
          <a:off x="8271587" y="1801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86885</xdr:rowOff>
    </xdr:from>
    <xdr:ext cx="469744" cy="259045"/>
    <xdr:sp macro="" textlink="">
      <xdr:nvSpPr>
        <xdr:cNvPr id="491" name="n_2mainValue【市民会館】&#10;一人当たり面積">
          <a:extLst>
            <a:ext uri="{FF2B5EF4-FFF2-40B4-BE49-F238E27FC236}">
              <a16:creationId xmlns:a16="http://schemas.microsoft.com/office/drawing/2014/main" id="{5A0BFA56-9B45-4AA0-BC5E-C105AC7302F8}"/>
            </a:ext>
          </a:extLst>
        </xdr:cNvPr>
        <xdr:cNvSpPr txBox="1"/>
      </xdr:nvSpPr>
      <xdr:spPr>
        <a:xfrm>
          <a:off x="7509587" y="1802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96029</xdr:rowOff>
    </xdr:from>
    <xdr:ext cx="469744" cy="259045"/>
    <xdr:sp macro="" textlink="">
      <xdr:nvSpPr>
        <xdr:cNvPr id="492" name="n_3mainValue【市民会館】&#10;一人当たり面積">
          <a:extLst>
            <a:ext uri="{FF2B5EF4-FFF2-40B4-BE49-F238E27FC236}">
              <a16:creationId xmlns:a16="http://schemas.microsoft.com/office/drawing/2014/main" id="{EAB098E4-DA4C-4F6B-92D0-E23D736BB60B}"/>
            </a:ext>
          </a:extLst>
        </xdr:cNvPr>
        <xdr:cNvSpPr txBox="1"/>
      </xdr:nvSpPr>
      <xdr:spPr>
        <a:xfrm>
          <a:off x="6712027" y="1803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104412</xdr:rowOff>
    </xdr:from>
    <xdr:ext cx="469744" cy="259045"/>
    <xdr:sp macro="" textlink="">
      <xdr:nvSpPr>
        <xdr:cNvPr id="493" name="n_4mainValue【市民会館】&#10;一人当たり面積">
          <a:extLst>
            <a:ext uri="{FF2B5EF4-FFF2-40B4-BE49-F238E27FC236}">
              <a16:creationId xmlns:a16="http://schemas.microsoft.com/office/drawing/2014/main" id="{15B8932D-3CD0-4227-9E92-D3038A8F8DF6}"/>
            </a:ext>
          </a:extLst>
        </xdr:cNvPr>
        <xdr:cNvSpPr txBox="1"/>
      </xdr:nvSpPr>
      <xdr:spPr>
        <a:xfrm>
          <a:off x="5937327" y="1804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C12B5938-F492-41A1-8BFC-1E54DE288C4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7272139A-EB1B-4FF5-A9E8-BAE84AC7AFB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3BFE96F3-15E7-43FE-9775-3B048ED43ED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94142DC6-91D0-4A48-8DE9-754403E5A25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AB7F8177-A8EC-48E6-9058-6AD32CD1048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6C0926BE-5528-47D7-AE88-AB21D8A4D92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5B66111B-EB0E-4FD7-9E7D-3B1974C6F6B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73DB4894-1269-431C-B166-E5BB150E715E}"/>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6370657F-8BBD-4CA0-BAB5-790EC319CF6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6FA638D3-F134-45AC-9EE8-82A92DA8824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516B58BD-6B8E-4A4D-A1B8-E76FDD21D78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8534D99B-4B49-4437-BD08-D638867D072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33A65765-DBF1-4D09-AD4F-0E6D4C2FD1A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BA6A9B90-9BBA-4CFE-97AB-C8399A4E360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CF6E6BC7-AC8E-4037-9FD1-B3D55D364BB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17B87ADF-91A7-40BF-A8D3-807B430B2952}"/>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247F19DD-DA46-4DC8-8307-4C1800FF446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AB646BD-EAE6-41FF-8506-2DC196B262C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E55F3304-E2A4-4FE9-898E-C7C96C25BEB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CE6F4474-FF14-47DB-B8FB-1FDD66292A5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2DEBE75A-2278-45B1-8456-64FC0E58503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B0E80D83-46D4-49A9-B8A9-1F39A49A190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DFDE36CE-053C-4B66-8B5D-AD2AE6D3563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D5852D54-FFEB-4C53-AD06-94EAE7A8B26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8DF627C7-4FA6-4480-91CD-AE37630884F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880E4F9-82D8-4F3D-8C1E-7BD27592676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DEE02778-56DD-473D-BC73-D4E97F5AD79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CE4A6EEC-20C6-4046-9BB5-7A3E7B84506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5A170814-C1DC-4E00-89C9-559CEE2165D3}"/>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1D456AAA-FA52-4801-A2BA-4240F137CF4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18F01E8F-9CBC-483C-8602-489FB0FD8AB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6131E08C-C5B4-4905-A143-174F1443E7A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85AC4AE-A047-4FE9-90D4-A5F6DB89E339}"/>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11C75E1A-FCA6-4312-9460-3AA403870DEB}"/>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D9E5DEF5-638D-4678-8B2E-2E8993A34C25}"/>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8F62375C-0FCE-4AAB-8C0C-B23F582D9D1C}"/>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504B2635-3811-4B7C-A340-46CF5C636C0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04C11F51-0EC3-4922-9042-2FC41EAB13B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72095CFC-3658-457B-820F-80AB0DC8DEF2}"/>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BD2F6816-3145-49E9-A00C-02B98B345DF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701D7392-CFF4-4578-9D5C-DC05B8D4100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535" name="直線コネクタ 534">
          <a:extLst>
            <a:ext uri="{FF2B5EF4-FFF2-40B4-BE49-F238E27FC236}">
              <a16:creationId xmlns:a16="http://schemas.microsoft.com/office/drawing/2014/main" id="{B01F8972-416A-4113-A62E-468D59A31182}"/>
            </a:ext>
          </a:extLst>
        </xdr:cNvPr>
        <xdr:cNvCxnSpPr/>
      </xdr:nvCxnSpPr>
      <xdr:spPr>
        <a:xfrm flipV="1">
          <a:off x="14375764" y="930021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536" name="【保健センター・保健所】&#10;有形固定資産減価償却率最小値テキスト">
          <a:extLst>
            <a:ext uri="{FF2B5EF4-FFF2-40B4-BE49-F238E27FC236}">
              <a16:creationId xmlns:a16="http://schemas.microsoft.com/office/drawing/2014/main" id="{52C24021-C7EB-4CD5-9064-5DA76FC2D28A}"/>
            </a:ext>
          </a:extLst>
        </xdr:cNvPr>
        <xdr:cNvSpPr txBox="1"/>
      </xdr:nvSpPr>
      <xdr:spPr>
        <a:xfrm>
          <a:off x="14414500" y="1084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537" name="直線コネクタ 536">
          <a:extLst>
            <a:ext uri="{FF2B5EF4-FFF2-40B4-BE49-F238E27FC236}">
              <a16:creationId xmlns:a16="http://schemas.microsoft.com/office/drawing/2014/main" id="{5D52706A-1513-4FDB-84FD-F29978CB8E2C}"/>
            </a:ext>
          </a:extLst>
        </xdr:cNvPr>
        <xdr:cNvCxnSpPr/>
      </xdr:nvCxnSpPr>
      <xdr:spPr>
        <a:xfrm>
          <a:off x="14287500" y="10844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1CB42AEB-6A4C-4CC6-B0C5-2FDDFE20773F}"/>
            </a:ext>
          </a:extLst>
        </xdr:cNvPr>
        <xdr:cNvSpPr txBox="1"/>
      </xdr:nvSpPr>
      <xdr:spPr>
        <a:xfrm>
          <a:off x="14414500" y="9079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39" name="直線コネクタ 538">
          <a:extLst>
            <a:ext uri="{FF2B5EF4-FFF2-40B4-BE49-F238E27FC236}">
              <a16:creationId xmlns:a16="http://schemas.microsoft.com/office/drawing/2014/main" id="{D64A4121-6BD0-466E-8976-0CB88DC114D5}"/>
            </a:ext>
          </a:extLst>
        </xdr:cNvPr>
        <xdr:cNvCxnSpPr/>
      </xdr:nvCxnSpPr>
      <xdr:spPr>
        <a:xfrm>
          <a:off x="142875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671D62AB-3E30-4842-8CEC-9FD424F66AC7}"/>
            </a:ext>
          </a:extLst>
        </xdr:cNvPr>
        <xdr:cNvSpPr txBox="1"/>
      </xdr:nvSpPr>
      <xdr:spPr>
        <a:xfrm>
          <a:off x="14414500" y="991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41" name="フローチャート: 判断 540">
          <a:extLst>
            <a:ext uri="{FF2B5EF4-FFF2-40B4-BE49-F238E27FC236}">
              <a16:creationId xmlns:a16="http://schemas.microsoft.com/office/drawing/2014/main" id="{B2F589BD-AD4D-48C0-91E5-D928C06D797B}"/>
            </a:ext>
          </a:extLst>
        </xdr:cNvPr>
        <xdr:cNvSpPr/>
      </xdr:nvSpPr>
      <xdr:spPr>
        <a:xfrm>
          <a:off x="14325600" y="1005985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542" name="フローチャート: 判断 541">
          <a:extLst>
            <a:ext uri="{FF2B5EF4-FFF2-40B4-BE49-F238E27FC236}">
              <a16:creationId xmlns:a16="http://schemas.microsoft.com/office/drawing/2014/main" id="{5DD09DF5-DAC8-4940-B493-6BE7C882DC25}"/>
            </a:ext>
          </a:extLst>
        </xdr:cNvPr>
        <xdr:cNvSpPr/>
      </xdr:nvSpPr>
      <xdr:spPr>
        <a:xfrm>
          <a:off x="1357884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43" name="フローチャート: 判断 542">
          <a:extLst>
            <a:ext uri="{FF2B5EF4-FFF2-40B4-BE49-F238E27FC236}">
              <a16:creationId xmlns:a16="http://schemas.microsoft.com/office/drawing/2014/main" id="{476D9077-3CA4-4206-8911-53BFF5ECBA69}"/>
            </a:ext>
          </a:extLst>
        </xdr:cNvPr>
        <xdr:cNvSpPr/>
      </xdr:nvSpPr>
      <xdr:spPr>
        <a:xfrm>
          <a:off x="128041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138612</xdr:rowOff>
    </xdr:from>
    <xdr:to>
      <xdr:col>72</xdr:col>
      <xdr:colOff>38100</xdr:colOff>
      <xdr:row>60</xdr:row>
      <xdr:rowOff>68762</xdr:rowOff>
    </xdr:to>
    <xdr:sp macro="" textlink="">
      <xdr:nvSpPr>
        <xdr:cNvPr id="544" name="フローチャート: 判断 543">
          <a:extLst>
            <a:ext uri="{FF2B5EF4-FFF2-40B4-BE49-F238E27FC236}">
              <a16:creationId xmlns:a16="http://schemas.microsoft.com/office/drawing/2014/main" id="{9C29A200-7B30-4775-AE21-BDD7E99980E9}"/>
            </a:ext>
          </a:extLst>
        </xdr:cNvPr>
        <xdr:cNvSpPr/>
      </xdr:nvSpPr>
      <xdr:spPr>
        <a:xfrm>
          <a:off x="12029440" y="10029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83094</xdr:rowOff>
    </xdr:from>
    <xdr:to>
      <xdr:col>67</xdr:col>
      <xdr:colOff>101600</xdr:colOff>
      <xdr:row>60</xdr:row>
      <xdr:rowOff>13244</xdr:rowOff>
    </xdr:to>
    <xdr:sp macro="" textlink="">
      <xdr:nvSpPr>
        <xdr:cNvPr id="545" name="フローチャート: 判断 544">
          <a:extLst>
            <a:ext uri="{FF2B5EF4-FFF2-40B4-BE49-F238E27FC236}">
              <a16:creationId xmlns:a16="http://schemas.microsoft.com/office/drawing/2014/main" id="{1F8EA198-B23F-4FDB-9955-4A6FF088AB8D}"/>
            </a:ext>
          </a:extLst>
        </xdr:cNvPr>
        <xdr:cNvSpPr/>
      </xdr:nvSpPr>
      <xdr:spPr>
        <a:xfrm>
          <a:off x="11231880" y="997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AF29AC8-2A2E-45E6-BA97-9B96E8F73A9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1593BD5-EE65-4BBB-9D33-8E7A1EA51C9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5FDB12A-8839-4338-A44E-AA7297815F2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CCCE251-A0F0-4292-965B-391718D66ED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69488F3-D60E-48F9-81E3-3B9B6E7C71F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96157</xdr:rowOff>
    </xdr:from>
    <xdr:to>
      <xdr:col>85</xdr:col>
      <xdr:colOff>177800</xdr:colOff>
      <xdr:row>63</xdr:row>
      <xdr:rowOff>26307</xdr:rowOff>
    </xdr:to>
    <xdr:sp macro="" textlink="">
      <xdr:nvSpPr>
        <xdr:cNvPr id="551" name="楕円 550">
          <a:extLst>
            <a:ext uri="{FF2B5EF4-FFF2-40B4-BE49-F238E27FC236}">
              <a16:creationId xmlns:a16="http://schemas.microsoft.com/office/drawing/2014/main" id="{40423A81-EACB-4D92-90DA-11D53219D54A}"/>
            </a:ext>
          </a:extLst>
        </xdr:cNvPr>
        <xdr:cNvSpPr/>
      </xdr:nvSpPr>
      <xdr:spPr>
        <a:xfrm>
          <a:off x="14325600" y="104898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74584</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0371F40E-10CA-466D-8B23-DF34D9D7AB9D}"/>
            </a:ext>
          </a:extLst>
        </xdr:cNvPr>
        <xdr:cNvSpPr txBox="1"/>
      </xdr:nvSpPr>
      <xdr:spPr>
        <a:xfrm>
          <a:off x="14414500" y="104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553" name="楕円 552">
          <a:extLst>
            <a:ext uri="{FF2B5EF4-FFF2-40B4-BE49-F238E27FC236}">
              <a16:creationId xmlns:a16="http://schemas.microsoft.com/office/drawing/2014/main" id="{09418D96-9DFC-49E3-900F-0D51E11D53F6}"/>
            </a:ext>
          </a:extLst>
        </xdr:cNvPr>
        <xdr:cNvSpPr/>
      </xdr:nvSpPr>
      <xdr:spPr>
        <a:xfrm>
          <a:off x="1357884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146957</xdr:rowOff>
    </xdr:to>
    <xdr:cxnSp macro="">
      <xdr:nvCxnSpPr>
        <xdr:cNvPr id="554" name="直線コネクタ 553">
          <a:extLst>
            <a:ext uri="{FF2B5EF4-FFF2-40B4-BE49-F238E27FC236}">
              <a16:creationId xmlns:a16="http://schemas.microsoft.com/office/drawing/2014/main" id="{ECE3842E-CB7A-42D8-9DF9-288F90D0AA6E}"/>
            </a:ext>
          </a:extLst>
        </xdr:cNvPr>
        <xdr:cNvCxnSpPr/>
      </xdr:nvCxnSpPr>
      <xdr:spPr>
        <a:xfrm>
          <a:off x="13629640" y="10507980"/>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30843</xdr:rowOff>
    </xdr:from>
    <xdr:to>
      <xdr:col>76</xdr:col>
      <xdr:colOff>165100</xdr:colOff>
      <xdr:row>62</xdr:row>
      <xdr:rowOff>132443</xdr:rowOff>
    </xdr:to>
    <xdr:sp macro="" textlink="">
      <xdr:nvSpPr>
        <xdr:cNvPr id="555" name="楕円 554">
          <a:extLst>
            <a:ext uri="{FF2B5EF4-FFF2-40B4-BE49-F238E27FC236}">
              <a16:creationId xmlns:a16="http://schemas.microsoft.com/office/drawing/2014/main" id="{817A1904-05B7-467E-8E6E-020D2108F0CA}"/>
            </a:ext>
          </a:extLst>
        </xdr:cNvPr>
        <xdr:cNvSpPr/>
      </xdr:nvSpPr>
      <xdr:spPr>
        <a:xfrm>
          <a:off x="12804140" y="104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81643</xdr:rowOff>
    </xdr:from>
    <xdr:to>
      <xdr:col>81</xdr:col>
      <xdr:colOff>50800</xdr:colOff>
      <xdr:row>62</xdr:row>
      <xdr:rowOff>114300</xdr:rowOff>
    </xdr:to>
    <xdr:cxnSp macro="">
      <xdr:nvCxnSpPr>
        <xdr:cNvPr id="556" name="直線コネクタ 555">
          <a:extLst>
            <a:ext uri="{FF2B5EF4-FFF2-40B4-BE49-F238E27FC236}">
              <a16:creationId xmlns:a16="http://schemas.microsoft.com/office/drawing/2014/main" id="{5F44532D-C60D-46B8-9B85-25A6508873F6}"/>
            </a:ext>
          </a:extLst>
        </xdr:cNvPr>
        <xdr:cNvCxnSpPr/>
      </xdr:nvCxnSpPr>
      <xdr:spPr>
        <a:xfrm>
          <a:off x="12854940" y="1047532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169635</xdr:rowOff>
    </xdr:from>
    <xdr:to>
      <xdr:col>72</xdr:col>
      <xdr:colOff>38100</xdr:colOff>
      <xdr:row>62</xdr:row>
      <xdr:rowOff>99785</xdr:rowOff>
    </xdr:to>
    <xdr:sp macro="" textlink="">
      <xdr:nvSpPr>
        <xdr:cNvPr id="557" name="楕円 556">
          <a:extLst>
            <a:ext uri="{FF2B5EF4-FFF2-40B4-BE49-F238E27FC236}">
              <a16:creationId xmlns:a16="http://schemas.microsoft.com/office/drawing/2014/main" id="{73A514B4-6489-4621-9B78-D35815BF39AE}"/>
            </a:ext>
          </a:extLst>
        </xdr:cNvPr>
        <xdr:cNvSpPr/>
      </xdr:nvSpPr>
      <xdr:spPr>
        <a:xfrm>
          <a:off x="12029440" y="10395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48985</xdr:rowOff>
    </xdr:from>
    <xdr:to>
      <xdr:col>76</xdr:col>
      <xdr:colOff>114300</xdr:colOff>
      <xdr:row>62</xdr:row>
      <xdr:rowOff>81643</xdr:rowOff>
    </xdr:to>
    <xdr:cxnSp macro="">
      <xdr:nvCxnSpPr>
        <xdr:cNvPr id="558" name="直線コネクタ 557">
          <a:extLst>
            <a:ext uri="{FF2B5EF4-FFF2-40B4-BE49-F238E27FC236}">
              <a16:creationId xmlns:a16="http://schemas.microsoft.com/office/drawing/2014/main" id="{2AA871FF-D8A4-4F31-94D4-E1C3CFA7193B}"/>
            </a:ext>
          </a:extLst>
        </xdr:cNvPr>
        <xdr:cNvCxnSpPr/>
      </xdr:nvCxnSpPr>
      <xdr:spPr>
        <a:xfrm>
          <a:off x="12072620" y="10442665"/>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136978</xdr:rowOff>
    </xdr:from>
    <xdr:to>
      <xdr:col>67</xdr:col>
      <xdr:colOff>101600</xdr:colOff>
      <xdr:row>62</xdr:row>
      <xdr:rowOff>67128</xdr:rowOff>
    </xdr:to>
    <xdr:sp macro="" textlink="">
      <xdr:nvSpPr>
        <xdr:cNvPr id="559" name="楕円 558">
          <a:extLst>
            <a:ext uri="{FF2B5EF4-FFF2-40B4-BE49-F238E27FC236}">
              <a16:creationId xmlns:a16="http://schemas.microsoft.com/office/drawing/2014/main" id="{A68195E8-09AC-4993-AA47-0986F6985714}"/>
            </a:ext>
          </a:extLst>
        </xdr:cNvPr>
        <xdr:cNvSpPr/>
      </xdr:nvSpPr>
      <xdr:spPr>
        <a:xfrm>
          <a:off x="11231880" y="10363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48985</xdr:rowOff>
    </xdr:to>
    <xdr:cxnSp macro="">
      <xdr:nvCxnSpPr>
        <xdr:cNvPr id="560" name="直線コネクタ 559">
          <a:extLst>
            <a:ext uri="{FF2B5EF4-FFF2-40B4-BE49-F238E27FC236}">
              <a16:creationId xmlns:a16="http://schemas.microsoft.com/office/drawing/2014/main" id="{51D3DF4D-9A5E-4031-9997-8C72A1C1B17F}"/>
            </a:ext>
          </a:extLst>
        </xdr:cNvPr>
        <xdr:cNvCxnSpPr/>
      </xdr:nvCxnSpPr>
      <xdr:spPr>
        <a:xfrm>
          <a:off x="11282680" y="1041000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D58599ED-6704-4150-A671-4E17A9AB7E14}"/>
            </a:ext>
          </a:extLst>
        </xdr:cNvPr>
        <xdr:cNvSpPr txBox="1"/>
      </xdr:nvSpPr>
      <xdr:spPr>
        <a:xfrm>
          <a:off x="13437244" y="985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2975D164-85F0-4F2C-A0C2-01E890DB5FBE}"/>
            </a:ext>
          </a:extLst>
        </xdr:cNvPr>
        <xdr:cNvSpPr txBox="1"/>
      </xdr:nvSpPr>
      <xdr:spPr>
        <a:xfrm>
          <a:off x="12675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85289</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F40EFA1B-BD3E-4C99-8611-B6AEC4101981}"/>
            </a:ext>
          </a:extLst>
        </xdr:cNvPr>
        <xdr:cNvSpPr txBox="1"/>
      </xdr:nvSpPr>
      <xdr:spPr>
        <a:xfrm>
          <a:off x="11900544" y="980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29771</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C0384B6E-D156-44A8-B777-398533391484}"/>
            </a:ext>
          </a:extLst>
        </xdr:cNvPr>
        <xdr:cNvSpPr txBox="1"/>
      </xdr:nvSpPr>
      <xdr:spPr>
        <a:xfrm>
          <a:off x="11102984" y="975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B903B175-78B6-4041-B6A8-5987BDE9FE2F}"/>
            </a:ext>
          </a:extLst>
        </xdr:cNvPr>
        <xdr:cNvSpPr txBox="1"/>
      </xdr:nvSpPr>
      <xdr:spPr>
        <a:xfrm>
          <a:off x="134372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123570</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B4B6F357-67C1-40AD-966A-BA3A1141AC5F}"/>
            </a:ext>
          </a:extLst>
        </xdr:cNvPr>
        <xdr:cNvSpPr txBox="1"/>
      </xdr:nvSpPr>
      <xdr:spPr>
        <a:xfrm>
          <a:off x="12675244" y="1051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90912</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E3EB4220-616C-4142-B724-7D04451E6C67}"/>
            </a:ext>
          </a:extLst>
        </xdr:cNvPr>
        <xdr:cNvSpPr txBox="1"/>
      </xdr:nvSpPr>
      <xdr:spPr>
        <a:xfrm>
          <a:off x="11900544" y="1048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AC20ADBE-5948-4213-A710-E9DD94598AA8}"/>
            </a:ext>
          </a:extLst>
        </xdr:cNvPr>
        <xdr:cNvSpPr txBox="1"/>
      </xdr:nvSpPr>
      <xdr:spPr>
        <a:xfrm>
          <a:off x="1110298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74678856-2474-4828-B499-5CD6E931562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A9284E23-0067-4D57-80D7-B55E66CBF79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5B3B1631-B8D3-408E-BA29-D839091C2B3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74E4B25B-DAD7-4452-99FC-C529AF45F62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C507F3EB-6C69-4D34-BBF2-CD7A5811233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9971ECC5-6C57-4DE9-A585-18A9EE4C093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408B6778-0867-4DAA-A99B-F1478484DD1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7A3E2E1-F41F-4ED0-8747-37498177604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B2E91742-2CD1-4827-A269-5B93D1BE78A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7C39BD6-BCA8-4EA9-986E-F0824CFA5C7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69378D5B-D294-459A-A5A9-C0DF2D074F71}"/>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3F63B2A4-4096-4C0B-84ED-1F19471D61F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DBD846C6-AE83-4849-9C94-0AD4546A99CD}"/>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2B88F328-43B1-4966-9752-81968E0B24C5}"/>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B0DD3828-21C5-49AB-9386-88020FD46F7E}"/>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416C65CB-EF01-4386-BC01-3FAB39CA1A36}"/>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CC7DF19D-F82F-4BDE-B7A4-DC8CCF1D6BEF}"/>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4DB26D1D-8D8C-45B5-8C5D-A5F31A17358A}"/>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16EEF922-6D1D-4C21-9A54-0231BD432A2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5DDE0B6E-4426-43A7-B7BF-7FA941F617B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1B586E84-E6F1-470F-8E5A-58D847C6533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590" name="直線コネクタ 589">
          <a:extLst>
            <a:ext uri="{FF2B5EF4-FFF2-40B4-BE49-F238E27FC236}">
              <a16:creationId xmlns:a16="http://schemas.microsoft.com/office/drawing/2014/main" id="{CE8740E2-B7D2-4FEA-80E2-485E7165678C}"/>
            </a:ext>
          </a:extLst>
        </xdr:cNvPr>
        <xdr:cNvCxnSpPr/>
      </xdr:nvCxnSpPr>
      <xdr:spPr>
        <a:xfrm flipV="1">
          <a:off x="19509104" y="9275064"/>
          <a:ext cx="0" cy="134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7A3B28EF-C07F-4B68-9788-1AED4745B884}"/>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92" name="直線コネクタ 591">
          <a:extLst>
            <a:ext uri="{FF2B5EF4-FFF2-40B4-BE49-F238E27FC236}">
              <a16:creationId xmlns:a16="http://schemas.microsoft.com/office/drawing/2014/main" id="{23336C43-8A58-4997-B34C-229683D2E03B}"/>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C77DCDAB-3775-4057-8FE9-59927CC3D2E1}"/>
            </a:ext>
          </a:extLst>
        </xdr:cNvPr>
        <xdr:cNvSpPr txBox="1"/>
      </xdr:nvSpPr>
      <xdr:spPr>
        <a:xfrm>
          <a:off x="19547840" y="90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594" name="直線コネクタ 593">
          <a:extLst>
            <a:ext uri="{FF2B5EF4-FFF2-40B4-BE49-F238E27FC236}">
              <a16:creationId xmlns:a16="http://schemas.microsoft.com/office/drawing/2014/main" id="{52115FD6-FF25-43F3-BC07-578693BF9593}"/>
            </a:ext>
          </a:extLst>
        </xdr:cNvPr>
        <xdr:cNvCxnSpPr/>
      </xdr:nvCxnSpPr>
      <xdr:spPr>
        <a:xfrm>
          <a:off x="19443700" y="927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40FE74F2-D333-4800-894F-D45D60CCA923}"/>
            </a:ext>
          </a:extLst>
        </xdr:cNvPr>
        <xdr:cNvSpPr txBox="1"/>
      </xdr:nvSpPr>
      <xdr:spPr>
        <a:xfrm>
          <a:off x="19547840" y="1016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596" name="フローチャート: 判断 595">
          <a:extLst>
            <a:ext uri="{FF2B5EF4-FFF2-40B4-BE49-F238E27FC236}">
              <a16:creationId xmlns:a16="http://schemas.microsoft.com/office/drawing/2014/main" id="{183F08CD-C42C-47B6-81DE-B8AA322E43FF}"/>
            </a:ext>
          </a:extLst>
        </xdr:cNvPr>
        <xdr:cNvSpPr/>
      </xdr:nvSpPr>
      <xdr:spPr>
        <a:xfrm>
          <a:off x="19458940" y="10307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97" name="フローチャート: 判断 596">
          <a:extLst>
            <a:ext uri="{FF2B5EF4-FFF2-40B4-BE49-F238E27FC236}">
              <a16:creationId xmlns:a16="http://schemas.microsoft.com/office/drawing/2014/main" id="{E9C34506-ED1B-42B7-8A96-24E35DC93FFA}"/>
            </a:ext>
          </a:extLst>
        </xdr:cNvPr>
        <xdr:cNvSpPr/>
      </xdr:nvSpPr>
      <xdr:spPr>
        <a:xfrm>
          <a:off x="18735040" y="10294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98" name="フローチャート: 判断 597">
          <a:extLst>
            <a:ext uri="{FF2B5EF4-FFF2-40B4-BE49-F238E27FC236}">
              <a16:creationId xmlns:a16="http://schemas.microsoft.com/office/drawing/2014/main" id="{C48C8EB7-BA49-4FAD-B9BA-B153286E0F2B}"/>
            </a:ext>
          </a:extLst>
        </xdr:cNvPr>
        <xdr:cNvSpPr/>
      </xdr:nvSpPr>
      <xdr:spPr>
        <a:xfrm>
          <a:off x="17937480" y="10296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599" name="フローチャート: 判断 598">
          <a:extLst>
            <a:ext uri="{FF2B5EF4-FFF2-40B4-BE49-F238E27FC236}">
              <a16:creationId xmlns:a16="http://schemas.microsoft.com/office/drawing/2014/main" id="{4A1D2548-3F74-43F8-9AD1-B6DA66CE0193}"/>
            </a:ext>
          </a:extLst>
        </xdr:cNvPr>
        <xdr:cNvSpPr/>
      </xdr:nvSpPr>
      <xdr:spPr>
        <a:xfrm>
          <a:off x="17162780" y="1031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600" name="フローチャート: 判断 599">
          <a:extLst>
            <a:ext uri="{FF2B5EF4-FFF2-40B4-BE49-F238E27FC236}">
              <a16:creationId xmlns:a16="http://schemas.microsoft.com/office/drawing/2014/main" id="{3399A220-C4FB-4E71-B592-677BA1223B4D}"/>
            </a:ext>
          </a:extLst>
        </xdr:cNvPr>
        <xdr:cNvSpPr/>
      </xdr:nvSpPr>
      <xdr:spPr>
        <a:xfrm>
          <a:off x="16388080" y="102461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62B388F-1530-4F4B-9BA6-33D28D9901B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939C6B3-8F32-426A-A30E-7E5FD2BE074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59591D5-98C4-43EA-BA3A-989D3DC4C85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C1D68DC-9DF0-4B82-AB39-23D6F895BDB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B847C67-A988-49B9-BD1E-A77F03042BD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606" name="楕円 605">
          <a:extLst>
            <a:ext uri="{FF2B5EF4-FFF2-40B4-BE49-F238E27FC236}">
              <a16:creationId xmlns:a16="http://schemas.microsoft.com/office/drawing/2014/main" id="{50AA3066-A222-4775-8773-9B77D9F91746}"/>
            </a:ext>
          </a:extLst>
        </xdr:cNvPr>
        <xdr:cNvSpPr/>
      </xdr:nvSpPr>
      <xdr:spPr>
        <a:xfrm>
          <a:off x="1945894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35577</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BA325169-A5F6-43B2-A802-6F43FAA85269}"/>
            </a:ext>
          </a:extLst>
        </xdr:cNvPr>
        <xdr:cNvSpPr txBox="1"/>
      </xdr:nvSpPr>
      <xdr:spPr>
        <a:xfrm>
          <a:off x="19547840" y="1042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127508</xdr:rowOff>
    </xdr:from>
    <xdr:to>
      <xdr:col>112</xdr:col>
      <xdr:colOff>38100</xdr:colOff>
      <xdr:row>63</xdr:row>
      <xdr:rowOff>57658</xdr:rowOff>
    </xdr:to>
    <xdr:sp macro="" textlink="">
      <xdr:nvSpPr>
        <xdr:cNvPr id="608" name="楕円 607">
          <a:extLst>
            <a:ext uri="{FF2B5EF4-FFF2-40B4-BE49-F238E27FC236}">
              <a16:creationId xmlns:a16="http://schemas.microsoft.com/office/drawing/2014/main" id="{343C8E1B-9C91-4D0E-AAD1-4F30B9CFDBB7}"/>
            </a:ext>
          </a:extLst>
        </xdr:cNvPr>
        <xdr:cNvSpPr/>
      </xdr:nvSpPr>
      <xdr:spPr>
        <a:xfrm>
          <a:off x="18735040" y="105211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6858</xdr:rowOff>
    </xdr:to>
    <xdr:cxnSp macro="">
      <xdr:nvCxnSpPr>
        <xdr:cNvPr id="609" name="直線コネクタ 608">
          <a:extLst>
            <a:ext uri="{FF2B5EF4-FFF2-40B4-BE49-F238E27FC236}">
              <a16:creationId xmlns:a16="http://schemas.microsoft.com/office/drawing/2014/main" id="{C223D76A-71E3-4FA0-BC31-5FEDE0453945}"/>
            </a:ext>
          </a:extLst>
        </xdr:cNvPr>
        <xdr:cNvCxnSpPr/>
      </xdr:nvCxnSpPr>
      <xdr:spPr>
        <a:xfrm flipV="1">
          <a:off x="18778220" y="10561320"/>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10" name="楕円 609">
          <a:extLst>
            <a:ext uri="{FF2B5EF4-FFF2-40B4-BE49-F238E27FC236}">
              <a16:creationId xmlns:a16="http://schemas.microsoft.com/office/drawing/2014/main" id="{BA997B8D-5853-4351-9F55-8798B9E78DB9}"/>
            </a:ext>
          </a:extLst>
        </xdr:cNvPr>
        <xdr:cNvSpPr/>
      </xdr:nvSpPr>
      <xdr:spPr>
        <a:xfrm>
          <a:off x="1793748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xdr:rowOff>
    </xdr:from>
    <xdr:to>
      <xdr:col>111</xdr:col>
      <xdr:colOff>177800</xdr:colOff>
      <xdr:row>63</xdr:row>
      <xdr:rowOff>11430</xdr:rowOff>
    </xdr:to>
    <xdr:cxnSp macro="">
      <xdr:nvCxnSpPr>
        <xdr:cNvPr id="611" name="直線コネクタ 610">
          <a:extLst>
            <a:ext uri="{FF2B5EF4-FFF2-40B4-BE49-F238E27FC236}">
              <a16:creationId xmlns:a16="http://schemas.microsoft.com/office/drawing/2014/main" id="{51B168CF-A073-415A-858C-D942845F8937}"/>
            </a:ext>
          </a:extLst>
        </xdr:cNvPr>
        <xdr:cNvCxnSpPr/>
      </xdr:nvCxnSpPr>
      <xdr:spPr>
        <a:xfrm flipV="1">
          <a:off x="17988280" y="1056817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12" name="楕円 611">
          <a:extLst>
            <a:ext uri="{FF2B5EF4-FFF2-40B4-BE49-F238E27FC236}">
              <a16:creationId xmlns:a16="http://schemas.microsoft.com/office/drawing/2014/main" id="{DE0FD7BC-8CEA-418C-AC2B-3F760A8A0380}"/>
            </a:ext>
          </a:extLst>
        </xdr:cNvPr>
        <xdr:cNvSpPr/>
      </xdr:nvSpPr>
      <xdr:spPr>
        <a:xfrm>
          <a:off x="17162780" y="10530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16002</xdr:rowOff>
    </xdr:to>
    <xdr:cxnSp macro="">
      <xdr:nvCxnSpPr>
        <xdr:cNvPr id="613" name="直線コネクタ 612">
          <a:extLst>
            <a:ext uri="{FF2B5EF4-FFF2-40B4-BE49-F238E27FC236}">
              <a16:creationId xmlns:a16="http://schemas.microsoft.com/office/drawing/2014/main" id="{3D10D306-B001-4EB6-8D56-0E59379EB39D}"/>
            </a:ext>
          </a:extLst>
        </xdr:cNvPr>
        <xdr:cNvCxnSpPr/>
      </xdr:nvCxnSpPr>
      <xdr:spPr>
        <a:xfrm flipV="1">
          <a:off x="17213580" y="1057275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141224</xdr:rowOff>
    </xdr:from>
    <xdr:to>
      <xdr:col>98</xdr:col>
      <xdr:colOff>38100</xdr:colOff>
      <xdr:row>63</xdr:row>
      <xdr:rowOff>71374</xdr:rowOff>
    </xdr:to>
    <xdr:sp macro="" textlink="">
      <xdr:nvSpPr>
        <xdr:cNvPr id="614" name="楕円 613">
          <a:extLst>
            <a:ext uri="{FF2B5EF4-FFF2-40B4-BE49-F238E27FC236}">
              <a16:creationId xmlns:a16="http://schemas.microsoft.com/office/drawing/2014/main" id="{4565DC48-C6D0-486A-9F90-90A60CEA178B}"/>
            </a:ext>
          </a:extLst>
        </xdr:cNvPr>
        <xdr:cNvSpPr/>
      </xdr:nvSpPr>
      <xdr:spPr>
        <a:xfrm>
          <a:off x="16388080" y="10534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20574</xdr:rowOff>
    </xdr:to>
    <xdr:cxnSp macro="">
      <xdr:nvCxnSpPr>
        <xdr:cNvPr id="615" name="直線コネクタ 614">
          <a:extLst>
            <a:ext uri="{FF2B5EF4-FFF2-40B4-BE49-F238E27FC236}">
              <a16:creationId xmlns:a16="http://schemas.microsoft.com/office/drawing/2014/main" id="{0EC9672D-1CE0-4548-9647-14DCB9347900}"/>
            </a:ext>
          </a:extLst>
        </xdr:cNvPr>
        <xdr:cNvCxnSpPr/>
      </xdr:nvCxnSpPr>
      <xdr:spPr>
        <a:xfrm flipV="1">
          <a:off x="16431260" y="1057732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616" name="n_1aveValue【保健センター・保健所】&#10;一人当たり面積">
          <a:extLst>
            <a:ext uri="{FF2B5EF4-FFF2-40B4-BE49-F238E27FC236}">
              <a16:creationId xmlns:a16="http://schemas.microsoft.com/office/drawing/2014/main" id="{80DE9C3A-CCC5-4EAB-903E-64F2F01AD6DA}"/>
            </a:ext>
          </a:extLst>
        </xdr:cNvPr>
        <xdr:cNvSpPr txBox="1"/>
      </xdr:nvSpPr>
      <xdr:spPr>
        <a:xfrm>
          <a:off x="185611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617" name="n_2aveValue【保健センター・保健所】&#10;一人当たり面積">
          <a:extLst>
            <a:ext uri="{FF2B5EF4-FFF2-40B4-BE49-F238E27FC236}">
              <a16:creationId xmlns:a16="http://schemas.microsoft.com/office/drawing/2014/main" id="{FF08FD96-1379-4CFF-9913-3E160B29C647}"/>
            </a:ext>
          </a:extLst>
        </xdr:cNvPr>
        <xdr:cNvSpPr txBox="1"/>
      </xdr:nvSpPr>
      <xdr:spPr>
        <a:xfrm>
          <a:off x="1777626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618" name="n_3aveValue【保健センター・保健所】&#10;一人当たり面積">
          <a:extLst>
            <a:ext uri="{FF2B5EF4-FFF2-40B4-BE49-F238E27FC236}">
              <a16:creationId xmlns:a16="http://schemas.microsoft.com/office/drawing/2014/main" id="{05302278-8A7D-4F3C-A73D-9D6F0005F052}"/>
            </a:ext>
          </a:extLst>
        </xdr:cNvPr>
        <xdr:cNvSpPr txBox="1"/>
      </xdr:nvSpPr>
      <xdr:spPr>
        <a:xfrm>
          <a:off x="1700156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619" name="n_4aveValue【保健センター・保健所】&#10;一人当たり面積">
          <a:extLst>
            <a:ext uri="{FF2B5EF4-FFF2-40B4-BE49-F238E27FC236}">
              <a16:creationId xmlns:a16="http://schemas.microsoft.com/office/drawing/2014/main" id="{206255CC-6866-4B70-8F9A-1A6B5E053B0C}"/>
            </a:ext>
          </a:extLst>
        </xdr:cNvPr>
        <xdr:cNvSpPr txBox="1"/>
      </xdr:nvSpPr>
      <xdr:spPr>
        <a:xfrm>
          <a:off x="16226867" y="100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48785</xdr:rowOff>
    </xdr:from>
    <xdr:ext cx="469744" cy="259045"/>
    <xdr:sp macro="" textlink="">
      <xdr:nvSpPr>
        <xdr:cNvPr id="620" name="n_1mainValue【保健センター・保健所】&#10;一人当たり面積">
          <a:extLst>
            <a:ext uri="{FF2B5EF4-FFF2-40B4-BE49-F238E27FC236}">
              <a16:creationId xmlns:a16="http://schemas.microsoft.com/office/drawing/2014/main" id="{E5C8C76C-9FBE-4E65-9602-EC760BEB670E}"/>
            </a:ext>
          </a:extLst>
        </xdr:cNvPr>
        <xdr:cNvSpPr txBox="1"/>
      </xdr:nvSpPr>
      <xdr:spPr>
        <a:xfrm>
          <a:off x="1856112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21" name="n_2mainValue【保健センター・保健所】&#10;一人当たり面積">
          <a:extLst>
            <a:ext uri="{FF2B5EF4-FFF2-40B4-BE49-F238E27FC236}">
              <a16:creationId xmlns:a16="http://schemas.microsoft.com/office/drawing/2014/main" id="{3D8ED923-EF57-4362-9F27-37B40F881811}"/>
            </a:ext>
          </a:extLst>
        </xdr:cNvPr>
        <xdr:cNvSpPr txBox="1"/>
      </xdr:nvSpPr>
      <xdr:spPr>
        <a:xfrm>
          <a:off x="1777626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622" name="n_3mainValue【保健センター・保健所】&#10;一人当たり面積">
          <a:extLst>
            <a:ext uri="{FF2B5EF4-FFF2-40B4-BE49-F238E27FC236}">
              <a16:creationId xmlns:a16="http://schemas.microsoft.com/office/drawing/2014/main" id="{CAA517C1-583D-46B4-ADCF-4133F3609831}"/>
            </a:ext>
          </a:extLst>
        </xdr:cNvPr>
        <xdr:cNvSpPr txBox="1"/>
      </xdr:nvSpPr>
      <xdr:spPr>
        <a:xfrm>
          <a:off x="1700156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62501</xdr:rowOff>
    </xdr:from>
    <xdr:ext cx="469744" cy="259045"/>
    <xdr:sp macro="" textlink="">
      <xdr:nvSpPr>
        <xdr:cNvPr id="623" name="n_4mainValue【保健センター・保健所】&#10;一人当たり面積">
          <a:extLst>
            <a:ext uri="{FF2B5EF4-FFF2-40B4-BE49-F238E27FC236}">
              <a16:creationId xmlns:a16="http://schemas.microsoft.com/office/drawing/2014/main" id="{BB3CB9E1-2895-465D-949D-198CF3229E24}"/>
            </a:ext>
          </a:extLst>
        </xdr:cNvPr>
        <xdr:cNvSpPr txBox="1"/>
      </xdr:nvSpPr>
      <xdr:spPr>
        <a:xfrm>
          <a:off x="16226867" y="106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7D074E8E-C38C-46C7-9AC4-6A017AD36C6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FED9C68-FF99-4DB2-89F0-D40F744BB7D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A298AE05-E950-4F4F-B5EA-576CE50A030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D2D73914-C4C8-49EE-A417-878E2F6E995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98B4E42E-1C0C-476D-9756-7A41DFC6D02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43964A3A-C4CE-42FE-B220-48B07A57555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C70A6DBB-9A81-447A-B75A-865D85446AB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946A369E-7644-426D-AF83-D6D7362C1AB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7F7B1D1F-DBC3-423B-B1D5-BE7D9EC2859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22CC175E-1CB7-47B3-B97E-AEAAE0589D3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E44DE447-1AD0-4505-9049-A31778ED9F9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5A5ABE6D-98EB-470F-BC00-4BF3157E3968}"/>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1214FC4A-C671-4996-A2F9-85E520955C4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F693704F-79BC-482B-A3D1-2952645B7B7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32C8F936-C0F8-48CD-B0E9-960D3131375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3338B812-C531-46A7-9AB6-9BC96AD8680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B9AD5FD8-3104-436E-B66E-FEA02E8F6D2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2A84A9F2-F0CC-4C69-98BC-3089C780AAC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96258FF1-239D-4178-9F73-088973CC715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4A9A8AD2-0913-4FFD-A1D0-6362F7927D0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7817EE5D-C071-4185-805C-518936B71F95}"/>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1B359CBB-713D-45AD-8F86-BEC0D5E65AF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4EDE0A69-F0BC-42DD-92CB-646084A058C4}"/>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0F02AD45-4A3D-46E6-85B7-B8908F2AC21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648" name="直線コネクタ 647">
          <a:extLst>
            <a:ext uri="{FF2B5EF4-FFF2-40B4-BE49-F238E27FC236}">
              <a16:creationId xmlns:a16="http://schemas.microsoft.com/office/drawing/2014/main" id="{B52EB877-B780-423D-8685-D7DFAEDE1E07}"/>
            </a:ext>
          </a:extLst>
        </xdr:cNvPr>
        <xdr:cNvCxnSpPr/>
      </xdr:nvCxnSpPr>
      <xdr:spPr>
        <a:xfrm flipV="1">
          <a:off x="14375764" y="131025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23EB5BA5-5903-48FD-81B2-DBB7CFE616B3}"/>
            </a:ext>
          </a:extLst>
        </xdr:cNvPr>
        <xdr:cNvSpPr txBox="1"/>
      </xdr:nvSpPr>
      <xdr:spPr>
        <a:xfrm>
          <a:off x="144145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650" name="直線コネクタ 649">
          <a:extLst>
            <a:ext uri="{FF2B5EF4-FFF2-40B4-BE49-F238E27FC236}">
              <a16:creationId xmlns:a16="http://schemas.microsoft.com/office/drawing/2014/main" id="{A4BD719D-98A3-4B4F-9104-B494146F3EF7}"/>
            </a:ext>
          </a:extLst>
        </xdr:cNvPr>
        <xdr:cNvCxnSpPr/>
      </xdr:nvCxnSpPr>
      <xdr:spPr>
        <a:xfrm>
          <a:off x="14287500" y="1446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1CAC6E09-0AFE-424C-988E-F34E17F03B6C}"/>
            </a:ext>
          </a:extLst>
        </xdr:cNvPr>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52" name="直線コネクタ 651">
          <a:extLst>
            <a:ext uri="{FF2B5EF4-FFF2-40B4-BE49-F238E27FC236}">
              <a16:creationId xmlns:a16="http://schemas.microsoft.com/office/drawing/2014/main" id="{7D73D98E-09F9-42D8-9E53-E675E16C265D}"/>
            </a:ext>
          </a:extLst>
        </xdr:cNvPr>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C8200DC8-E55F-467E-B64A-823C186B342A}"/>
            </a:ext>
          </a:extLst>
        </xdr:cNvPr>
        <xdr:cNvSpPr txBox="1"/>
      </xdr:nvSpPr>
      <xdr:spPr>
        <a:xfrm>
          <a:off x="1441450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54" name="フローチャート: 判断 653">
          <a:extLst>
            <a:ext uri="{FF2B5EF4-FFF2-40B4-BE49-F238E27FC236}">
              <a16:creationId xmlns:a16="http://schemas.microsoft.com/office/drawing/2014/main" id="{578100BF-029E-4122-9994-2DBA95176B94}"/>
            </a:ext>
          </a:extLst>
        </xdr:cNvPr>
        <xdr:cNvSpPr/>
      </xdr:nvSpPr>
      <xdr:spPr>
        <a:xfrm>
          <a:off x="14325600" y="138442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655" name="フローチャート: 判断 654">
          <a:extLst>
            <a:ext uri="{FF2B5EF4-FFF2-40B4-BE49-F238E27FC236}">
              <a16:creationId xmlns:a16="http://schemas.microsoft.com/office/drawing/2014/main" id="{0DA50D16-41EA-46E5-A91F-A2D19014CAFF}"/>
            </a:ext>
          </a:extLst>
        </xdr:cNvPr>
        <xdr:cNvSpPr/>
      </xdr:nvSpPr>
      <xdr:spPr>
        <a:xfrm>
          <a:off x="135788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656" name="フローチャート: 判断 655">
          <a:extLst>
            <a:ext uri="{FF2B5EF4-FFF2-40B4-BE49-F238E27FC236}">
              <a16:creationId xmlns:a16="http://schemas.microsoft.com/office/drawing/2014/main" id="{139502D9-6160-42D3-A53E-06AEC86DC824}"/>
            </a:ext>
          </a:extLst>
        </xdr:cNvPr>
        <xdr:cNvSpPr/>
      </xdr:nvSpPr>
      <xdr:spPr>
        <a:xfrm>
          <a:off x="128041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57" name="フローチャート: 判断 656">
          <a:extLst>
            <a:ext uri="{FF2B5EF4-FFF2-40B4-BE49-F238E27FC236}">
              <a16:creationId xmlns:a16="http://schemas.microsoft.com/office/drawing/2014/main" id="{A2D79AE8-A3CC-415B-AE84-C18F1B00A1C5}"/>
            </a:ext>
          </a:extLst>
        </xdr:cNvPr>
        <xdr:cNvSpPr/>
      </xdr:nvSpPr>
      <xdr:spPr>
        <a:xfrm>
          <a:off x="1202944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61595</xdr:rowOff>
    </xdr:from>
    <xdr:to>
      <xdr:col>67</xdr:col>
      <xdr:colOff>101600</xdr:colOff>
      <xdr:row>82</xdr:row>
      <xdr:rowOff>163195</xdr:rowOff>
    </xdr:to>
    <xdr:sp macro="" textlink="">
      <xdr:nvSpPr>
        <xdr:cNvPr id="658" name="フローチャート: 判断 657">
          <a:extLst>
            <a:ext uri="{FF2B5EF4-FFF2-40B4-BE49-F238E27FC236}">
              <a16:creationId xmlns:a16="http://schemas.microsoft.com/office/drawing/2014/main" id="{6945FFB3-297B-4FDF-AFEB-6D0FCD0F9CA5}"/>
            </a:ext>
          </a:extLst>
        </xdr:cNvPr>
        <xdr:cNvSpPr/>
      </xdr:nvSpPr>
      <xdr:spPr>
        <a:xfrm>
          <a:off x="1123188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FD70B53-0B2A-4031-A345-8E0370442BC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9BFC753-554E-4D2B-8B19-26868C0B116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4E2B1E6-EB3F-41E5-957D-884889B0669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101943B-7519-4D3E-B1D8-354CCBB7D48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53487FE-622A-4770-9B0C-E0E1F0F21CF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116839</xdr:rowOff>
    </xdr:from>
    <xdr:to>
      <xdr:col>85</xdr:col>
      <xdr:colOff>177800</xdr:colOff>
      <xdr:row>84</xdr:row>
      <xdr:rowOff>46989</xdr:rowOff>
    </xdr:to>
    <xdr:sp macro="" textlink="">
      <xdr:nvSpPr>
        <xdr:cNvPr id="664" name="楕円 663">
          <a:extLst>
            <a:ext uri="{FF2B5EF4-FFF2-40B4-BE49-F238E27FC236}">
              <a16:creationId xmlns:a16="http://schemas.microsoft.com/office/drawing/2014/main" id="{7DCCB463-D1C7-4761-BEC9-64BC8B724444}"/>
            </a:ext>
          </a:extLst>
        </xdr:cNvPr>
        <xdr:cNvSpPr/>
      </xdr:nvSpPr>
      <xdr:spPr>
        <a:xfrm>
          <a:off x="14325600" y="1403095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95266</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9C7C379D-6226-4281-8FA1-0E3D015A2F1A}"/>
            </a:ext>
          </a:extLst>
        </xdr:cNvPr>
        <xdr:cNvSpPr txBox="1"/>
      </xdr:nvSpPr>
      <xdr:spPr>
        <a:xfrm>
          <a:off x="14414500"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82550</xdr:rowOff>
    </xdr:from>
    <xdr:to>
      <xdr:col>81</xdr:col>
      <xdr:colOff>101600</xdr:colOff>
      <xdr:row>84</xdr:row>
      <xdr:rowOff>12700</xdr:rowOff>
    </xdr:to>
    <xdr:sp macro="" textlink="">
      <xdr:nvSpPr>
        <xdr:cNvPr id="666" name="楕円 665">
          <a:extLst>
            <a:ext uri="{FF2B5EF4-FFF2-40B4-BE49-F238E27FC236}">
              <a16:creationId xmlns:a16="http://schemas.microsoft.com/office/drawing/2014/main" id="{A97ADCC1-B77E-4EC7-965C-E1774BB6897D}"/>
            </a:ext>
          </a:extLst>
        </xdr:cNvPr>
        <xdr:cNvSpPr/>
      </xdr:nvSpPr>
      <xdr:spPr>
        <a:xfrm>
          <a:off x="13578840" y="1399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133350</xdr:rowOff>
    </xdr:from>
    <xdr:to>
      <xdr:col>85</xdr:col>
      <xdr:colOff>127000</xdr:colOff>
      <xdr:row>83</xdr:row>
      <xdr:rowOff>167639</xdr:rowOff>
    </xdr:to>
    <xdr:cxnSp macro="">
      <xdr:nvCxnSpPr>
        <xdr:cNvPr id="667" name="直線コネクタ 666">
          <a:extLst>
            <a:ext uri="{FF2B5EF4-FFF2-40B4-BE49-F238E27FC236}">
              <a16:creationId xmlns:a16="http://schemas.microsoft.com/office/drawing/2014/main" id="{DC5BA057-FC14-4909-8F94-39BC602EAC86}"/>
            </a:ext>
          </a:extLst>
        </xdr:cNvPr>
        <xdr:cNvCxnSpPr/>
      </xdr:nvCxnSpPr>
      <xdr:spPr>
        <a:xfrm>
          <a:off x="13629640" y="14047470"/>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132080</xdr:rowOff>
    </xdr:from>
    <xdr:to>
      <xdr:col>76</xdr:col>
      <xdr:colOff>165100</xdr:colOff>
      <xdr:row>84</xdr:row>
      <xdr:rowOff>62230</xdr:rowOff>
    </xdr:to>
    <xdr:sp macro="" textlink="">
      <xdr:nvSpPr>
        <xdr:cNvPr id="668" name="楕円 667">
          <a:extLst>
            <a:ext uri="{FF2B5EF4-FFF2-40B4-BE49-F238E27FC236}">
              <a16:creationId xmlns:a16="http://schemas.microsoft.com/office/drawing/2014/main" id="{CBD39DC4-2CE5-45E4-A4B2-56B03A932EE9}"/>
            </a:ext>
          </a:extLst>
        </xdr:cNvPr>
        <xdr:cNvSpPr/>
      </xdr:nvSpPr>
      <xdr:spPr>
        <a:xfrm>
          <a:off x="12804140" y="1404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133350</xdr:rowOff>
    </xdr:from>
    <xdr:to>
      <xdr:col>81</xdr:col>
      <xdr:colOff>50800</xdr:colOff>
      <xdr:row>84</xdr:row>
      <xdr:rowOff>11430</xdr:rowOff>
    </xdr:to>
    <xdr:cxnSp macro="">
      <xdr:nvCxnSpPr>
        <xdr:cNvPr id="669" name="直線コネクタ 668">
          <a:extLst>
            <a:ext uri="{FF2B5EF4-FFF2-40B4-BE49-F238E27FC236}">
              <a16:creationId xmlns:a16="http://schemas.microsoft.com/office/drawing/2014/main" id="{1EB19508-E0AD-49B6-B609-90961AD4F215}"/>
            </a:ext>
          </a:extLst>
        </xdr:cNvPr>
        <xdr:cNvCxnSpPr/>
      </xdr:nvCxnSpPr>
      <xdr:spPr>
        <a:xfrm flipV="1">
          <a:off x="12854940" y="1404747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670" name="楕円 669">
          <a:extLst>
            <a:ext uri="{FF2B5EF4-FFF2-40B4-BE49-F238E27FC236}">
              <a16:creationId xmlns:a16="http://schemas.microsoft.com/office/drawing/2014/main" id="{43AA380D-BD7B-409C-8D91-0E188C3D5EBC}"/>
            </a:ext>
          </a:extLst>
        </xdr:cNvPr>
        <xdr:cNvSpPr/>
      </xdr:nvSpPr>
      <xdr:spPr>
        <a:xfrm>
          <a:off x="12029440" y="13992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84</xdr:row>
      <xdr:rowOff>11430</xdr:rowOff>
    </xdr:to>
    <xdr:cxnSp macro="">
      <xdr:nvCxnSpPr>
        <xdr:cNvPr id="671" name="直線コネクタ 670">
          <a:extLst>
            <a:ext uri="{FF2B5EF4-FFF2-40B4-BE49-F238E27FC236}">
              <a16:creationId xmlns:a16="http://schemas.microsoft.com/office/drawing/2014/main" id="{CFA660BC-571D-4D19-84B7-6EA2DD0523AC}"/>
            </a:ext>
          </a:extLst>
        </xdr:cNvPr>
        <xdr:cNvCxnSpPr/>
      </xdr:nvCxnSpPr>
      <xdr:spPr>
        <a:xfrm>
          <a:off x="12072620" y="14043659"/>
          <a:ext cx="7823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107314</xdr:rowOff>
    </xdr:from>
    <xdr:to>
      <xdr:col>67</xdr:col>
      <xdr:colOff>101600</xdr:colOff>
      <xdr:row>84</xdr:row>
      <xdr:rowOff>37464</xdr:rowOff>
    </xdr:to>
    <xdr:sp macro="" textlink="">
      <xdr:nvSpPr>
        <xdr:cNvPr id="672" name="楕円 671">
          <a:extLst>
            <a:ext uri="{FF2B5EF4-FFF2-40B4-BE49-F238E27FC236}">
              <a16:creationId xmlns:a16="http://schemas.microsoft.com/office/drawing/2014/main" id="{B409C1F5-7C3E-4C43-9054-2E5E7ED0BF3D}"/>
            </a:ext>
          </a:extLst>
        </xdr:cNvPr>
        <xdr:cNvSpPr/>
      </xdr:nvSpPr>
      <xdr:spPr>
        <a:xfrm>
          <a:off x="11231880" y="14021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83</xdr:row>
      <xdr:rowOff>158114</xdr:rowOff>
    </xdr:to>
    <xdr:cxnSp macro="">
      <xdr:nvCxnSpPr>
        <xdr:cNvPr id="673" name="直線コネクタ 672">
          <a:extLst>
            <a:ext uri="{FF2B5EF4-FFF2-40B4-BE49-F238E27FC236}">
              <a16:creationId xmlns:a16="http://schemas.microsoft.com/office/drawing/2014/main" id="{B15D2D14-279C-4EF3-8DFA-58BAD209CD1A}"/>
            </a:ext>
          </a:extLst>
        </xdr:cNvPr>
        <xdr:cNvCxnSpPr/>
      </xdr:nvCxnSpPr>
      <xdr:spPr>
        <a:xfrm flipV="1">
          <a:off x="11282680" y="14043659"/>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674" name="n_1aveValue【消防施設】&#10;有形固定資産減価償却率">
          <a:extLst>
            <a:ext uri="{FF2B5EF4-FFF2-40B4-BE49-F238E27FC236}">
              <a16:creationId xmlns:a16="http://schemas.microsoft.com/office/drawing/2014/main" id="{2A254A50-C197-4410-B42F-EBF2DE6A236C}"/>
            </a:ext>
          </a:extLst>
        </xdr:cNvPr>
        <xdr:cNvSpPr txBox="1"/>
      </xdr:nvSpPr>
      <xdr:spPr>
        <a:xfrm>
          <a:off x="1343724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675" name="n_2aveValue【消防施設】&#10;有形固定資産減価償却率">
          <a:extLst>
            <a:ext uri="{FF2B5EF4-FFF2-40B4-BE49-F238E27FC236}">
              <a16:creationId xmlns:a16="http://schemas.microsoft.com/office/drawing/2014/main" id="{A462AF30-FF4B-4D7D-A0BB-610B8DE860C9}"/>
            </a:ext>
          </a:extLst>
        </xdr:cNvPr>
        <xdr:cNvSpPr txBox="1"/>
      </xdr:nvSpPr>
      <xdr:spPr>
        <a:xfrm>
          <a:off x="126752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676" name="n_3aveValue【消防施設】&#10;有形固定資産減価償却率">
          <a:extLst>
            <a:ext uri="{FF2B5EF4-FFF2-40B4-BE49-F238E27FC236}">
              <a16:creationId xmlns:a16="http://schemas.microsoft.com/office/drawing/2014/main" id="{E29D7B3C-25A5-46A9-A3B5-0A44B12B2336}"/>
            </a:ext>
          </a:extLst>
        </xdr:cNvPr>
        <xdr:cNvSpPr txBox="1"/>
      </xdr:nvSpPr>
      <xdr:spPr>
        <a:xfrm>
          <a:off x="119005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8272</xdr:rowOff>
    </xdr:from>
    <xdr:ext cx="405111" cy="259045"/>
    <xdr:sp macro="" textlink="">
      <xdr:nvSpPr>
        <xdr:cNvPr id="677" name="n_4aveValue【消防施設】&#10;有形固定資産減価償却率">
          <a:extLst>
            <a:ext uri="{FF2B5EF4-FFF2-40B4-BE49-F238E27FC236}">
              <a16:creationId xmlns:a16="http://schemas.microsoft.com/office/drawing/2014/main" id="{3A47D9B2-35EA-4C3B-9CA8-6AF767105390}"/>
            </a:ext>
          </a:extLst>
        </xdr:cNvPr>
        <xdr:cNvSpPr txBox="1"/>
      </xdr:nvSpPr>
      <xdr:spPr>
        <a:xfrm>
          <a:off x="11102984" y="1358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3827</xdr:rowOff>
    </xdr:from>
    <xdr:ext cx="405111" cy="259045"/>
    <xdr:sp macro="" textlink="">
      <xdr:nvSpPr>
        <xdr:cNvPr id="678" name="n_1mainValue【消防施設】&#10;有形固定資産減価償却率">
          <a:extLst>
            <a:ext uri="{FF2B5EF4-FFF2-40B4-BE49-F238E27FC236}">
              <a16:creationId xmlns:a16="http://schemas.microsoft.com/office/drawing/2014/main" id="{A4447E27-E358-4839-9F04-C04FC1F165D6}"/>
            </a:ext>
          </a:extLst>
        </xdr:cNvPr>
        <xdr:cNvSpPr txBox="1"/>
      </xdr:nvSpPr>
      <xdr:spPr>
        <a:xfrm>
          <a:off x="13437244" y="1408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53357</xdr:rowOff>
    </xdr:from>
    <xdr:ext cx="405111" cy="259045"/>
    <xdr:sp macro="" textlink="">
      <xdr:nvSpPr>
        <xdr:cNvPr id="679" name="n_2mainValue【消防施設】&#10;有形固定資産減価償却率">
          <a:extLst>
            <a:ext uri="{FF2B5EF4-FFF2-40B4-BE49-F238E27FC236}">
              <a16:creationId xmlns:a16="http://schemas.microsoft.com/office/drawing/2014/main" id="{BBF2A9A9-6482-4659-92BD-961DA30F35CF}"/>
            </a:ext>
          </a:extLst>
        </xdr:cNvPr>
        <xdr:cNvSpPr txBox="1"/>
      </xdr:nvSpPr>
      <xdr:spPr>
        <a:xfrm>
          <a:off x="1267524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680" name="n_3mainValue【消防施設】&#10;有形固定資産減価償却率">
          <a:extLst>
            <a:ext uri="{FF2B5EF4-FFF2-40B4-BE49-F238E27FC236}">
              <a16:creationId xmlns:a16="http://schemas.microsoft.com/office/drawing/2014/main" id="{DA034BE7-5B05-4D63-8FD7-F0C8864D07E0}"/>
            </a:ext>
          </a:extLst>
        </xdr:cNvPr>
        <xdr:cNvSpPr txBox="1"/>
      </xdr:nvSpPr>
      <xdr:spPr>
        <a:xfrm>
          <a:off x="1190054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28591</xdr:rowOff>
    </xdr:from>
    <xdr:ext cx="405111" cy="259045"/>
    <xdr:sp macro="" textlink="">
      <xdr:nvSpPr>
        <xdr:cNvPr id="681" name="n_4mainValue【消防施設】&#10;有形固定資産減価償却率">
          <a:extLst>
            <a:ext uri="{FF2B5EF4-FFF2-40B4-BE49-F238E27FC236}">
              <a16:creationId xmlns:a16="http://schemas.microsoft.com/office/drawing/2014/main" id="{03C4C08E-6EAE-4A33-971B-96D8E297E8D2}"/>
            </a:ext>
          </a:extLst>
        </xdr:cNvPr>
        <xdr:cNvSpPr txBox="1"/>
      </xdr:nvSpPr>
      <xdr:spPr>
        <a:xfrm>
          <a:off x="11102984" y="1411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C0F671BD-2DA5-48CD-8340-BF0ABA92910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6AA0E595-8E17-4A6C-AC2D-AC3EF522344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40F04DAB-4114-492E-8725-D0ECA87FE8A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2F7440F8-8E8C-4959-A573-7935E718FB6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5E589B25-44FA-4FC0-9AEB-18F4752E937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ACF97513-043B-4907-88FF-DE073EEC778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C4742B0-2758-4D1A-8363-2CA92634EBB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E679862C-16AE-488F-BCC6-8978F2097DD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CF8CC5DA-DF98-48BD-8583-F6B4DBEE42D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CF85ED89-591F-4FBE-8CF4-7D07D469C79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92113E2F-73C0-4CAF-926E-4C14A59D3CF2}"/>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A5B60D64-E536-4B03-848B-350CD7B4450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DF57A856-BAE6-4D2C-AE1E-DDB69D3C2C28}"/>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6230E335-DB84-48EC-AE83-A15092777696}"/>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6EF294A0-3114-49F0-B717-3B5D15EF3953}"/>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BF28B923-BF1F-426B-AB13-54B2D573A179}"/>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313B8CEC-250C-41AB-99EB-B5CEF59CD959}"/>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AC6110F0-7F4B-47FF-85E0-51A967C6A6F4}"/>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FA8517E2-E2DA-48D1-9C63-2BF0F0AA8CE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DA75BE0E-3C9B-4AB0-87A9-6D9CC00993B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F6B12B34-AA67-4EDF-9DE7-815D8434A84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703" name="直線コネクタ 702">
          <a:extLst>
            <a:ext uri="{FF2B5EF4-FFF2-40B4-BE49-F238E27FC236}">
              <a16:creationId xmlns:a16="http://schemas.microsoft.com/office/drawing/2014/main" id="{1ABC0062-7ABE-4127-993C-D58D4E03C145}"/>
            </a:ext>
          </a:extLst>
        </xdr:cNvPr>
        <xdr:cNvCxnSpPr/>
      </xdr:nvCxnSpPr>
      <xdr:spPr>
        <a:xfrm flipV="1">
          <a:off x="19509104" y="13177114"/>
          <a:ext cx="0" cy="12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704" name="【消防施設】&#10;一人当たり面積最小値テキスト">
          <a:extLst>
            <a:ext uri="{FF2B5EF4-FFF2-40B4-BE49-F238E27FC236}">
              <a16:creationId xmlns:a16="http://schemas.microsoft.com/office/drawing/2014/main" id="{464AB698-33CB-42CB-9712-057045A1C164}"/>
            </a:ext>
          </a:extLst>
        </xdr:cNvPr>
        <xdr:cNvSpPr txBox="1"/>
      </xdr:nvSpPr>
      <xdr:spPr>
        <a:xfrm>
          <a:off x="19547840" y="144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705" name="直線コネクタ 704">
          <a:extLst>
            <a:ext uri="{FF2B5EF4-FFF2-40B4-BE49-F238E27FC236}">
              <a16:creationId xmlns:a16="http://schemas.microsoft.com/office/drawing/2014/main" id="{C25957E1-DF50-494E-B482-D938D40359CB}"/>
            </a:ext>
          </a:extLst>
        </xdr:cNvPr>
        <xdr:cNvCxnSpPr/>
      </xdr:nvCxnSpPr>
      <xdr:spPr>
        <a:xfrm>
          <a:off x="19443700" y="14444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706" name="【消防施設】&#10;一人当たり面積最大値テキスト">
          <a:extLst>
            <a:ext uri="{FF2B5EF4-FFF2-40B4-BE49-F238E27FC236}">
              <a16:creationId xmlns:a16="http://schemas.microsoft.com/office/drawing/2014/main" id="{B117FB5B-A49D-4D32-8BC4-6DC35F57C28A}"/>
            </a:ext>
          </a:extLst>
        </xdr:cNvPr>
        <xdr:cNvSpPr txBox="1"/>
      </xdr:nvSpPr>
      <xdr:spPr>
        <a:xfrm>
          <a:off x="19547840" y="129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707" name="直線コネクタ 706">
          <a:extLst>
            <a:ext uri="{FF2B5EF4-FFF2-40B4-BE49-F238E27FC236}">
              <a16:creationId xmlns:a16="http://schemas.microsoft.com/office/drawing/2014/main" id="{43D47708-43C2-4842-9186-B1CBE257BE73}"/>
            </a:ext>
          </a:extLst>
        </xdr:cNvPr>
        <xdr:cNvCxnSpPr/>
      </xdr:nvCxnSpPr>
      <xdr:spPr>
        <a:xfrm>
          <a:off x="19443700" y="13177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708" name="【消防施設】&#10;一人当たり面積平均値テキスト">
          <a:extLst>
            <a:ext uri="{FF2B5EF4-FFF2-40B4-BE49-F238E27FC236}">
              <a16:creationId xmlns:a16="http://schemas.microsoft.com/office/drawing/2014/main" id="{B968293A-7D85-4607-BC28-069CFC18C298}"/>
            </a:ext>
          </a:extLst>
        </xdr:cNvPr>
        <xdr:cNvSpPr txBox="1"/>
      </xdr:nvSpPr>
      <xdr:spPr>
        <a:xfrm>
          <a:off x="19547840" y="14280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709" name="フローチャート: 判断 708">
          <a:extLst>
            <a:ext uri="{FF2B5EF4-FFF2-40B4-BE49-F238E27FC236}">
              <a16:creationId xmlns:a16="http://schemas.microsoft.com/office/drawing/2014/main" id="{5F10D8AE-E60A-4685-8E00-C8BC85A0A01A}"/>
            </a:ext>
          </a:extLst>
        </xdr:cNvPr>
        <xdr:cNvSpPr/>
      </xdr:nvSpPr>
      <xdr:spPr>
        <a:xfrm>
          <a:off x="19458940" y="1430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710" name="フローチャート: 判断 709">
          <a:extLst>
            <a:ext uri="{FF2B5EF4-FFF2-40B4-BE49-F238E27FC236}">
              <a16:creationId xmlns:a16="http://schemas.microsoft.com/office/drawing/2014/main" id="{FE4CD8C6-19F5-4213-B247-F86B87CD0ED0}"/>
            </a:ext>
          </a:extLst>
        </xdr:cNvPr>
        <xdr:cNvSpPr/>
      </xdr:nvSpPr>
      <xdr:spPr>
        <a:xfrm>
          <a:off x="18735040" y="14302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711" name="フローチャート: 判断 710">
          <a:extLst>
            <a:ext uri="{FF2B5EF4-FFF2-40B4-BE49-F238E27FC236}">
              <a16:creationId xmlns:a16="http://schemas.microsoft.com/office/drawing/2014/main" id="{97E3CFB2-637B-4F34-9216-4602FCFB60BC}"/>
            </a:ext>
          </a:extLst>
        </xdr:cNvPr>
        <xdr:cNvSpPr/>
      </xdr:nvSpPr>
      <xdr:spPr>
        <a:xfrm>
          <a:off x="17937480" y="1430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56338</xdr:rowOff>
    </xdr:from>
    <xdr:to>
      <xdr:col>102</xdr:col>
      <xdr:colOff>165100</xdr:colOff>
      <xdr:row>85</xdr:row>
      <xdr:rowOff>157938</xdr:rowOff>
    </xdr:to>
    <xdr:sp macro="" textlink="">
      <xdr:nvSpPr>
        <xdr:cNvPr id="712" name="フローチャート: 判断 711">
          <a:extLst>
            <a:ext uri="{FF2B5EF4-FFF2-40B4-BE49-F238E27FC236}">
              <a16:creationId xmlns:a16="http://schemas.microsoft.com/office/drawing/2014/main" id="{9E0AF71C-A9E3-47AF-8D9D-B7F483254A05}"/>
            </a:ext>
          </a:extLst>
        </xdr:cNvPr>
        <xdr:cNvSpPr/>
      </xdr:nvSpPr>
      <xdr:spPr>
        <a:xfrm>
          <a:off x="17162780" y="1430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58623</xdr:rowOff>
    </xdr:from>
    <xdr:to>
      <xdr:col>98</xdr:col>
      <xdr:colOff>38100</xdr:colOff>
      <xdr:row>85</xdr:row>
      <xdr:rowOff>160223</xdr:rowOff>
    </xdr:to>
    <xdr:sp macro="" textlink="">
      <xdr:nvSpPr>
        <xdr:cNvPr id="713" name="フローチャート: 判断 712">
          <a:extLst>
            <a:ext uri="{FF2B5EF4-FFF2-40B4-BE49-F238E27FC236}">
              <a16:creationId xmlns:a16="http://schemas.microsoft.com/office/drawing/2014/main" id="{C6679B7F-73D4-4607-AFF6-357261666F9C}"/>
            </a:ext>
          </a:extLst>
        </xdr:cNvPr>
        <xdr:cNvSpPr/>
      </xdr:nvSpPr>
      <xdr:spPr>
        <a:xfrm>
          <a:off x="16388080" y="14308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690F9A6-8FEE-416A-89BE-1876CBAE360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F3A5CE96-B118-40D2-B3FF-32AF3AE90FA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BCD6FF73-58EC-4A26-9261-4EADD4D47B1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403AEAE-4B3E-49D4-94E1-E62C817FAE0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F5BABAF-829C-4D6D-B99D-3C6F1175580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3759</xdr:rowOff>
    </xdr:from>
    <xdr:to>
      <xdr:col>116</xdr:col>
      <xdr:colOff>114300</xdr:colOff>
      <xdr:row>85</xdr:row>
      <xdr:rowOff>105359</xdr:rowOff>
    </xdr:to>
    <xdr:sp macro="" textlink="">
      <xdr:nvSpPr>
        <xdr:cNvPr id="719" name="楕円 718">
          <a:extLst>
            <a:ext uri="{FF2B5EF4-FFF2-40B4-BE49-F238E27FC236}">
              <a16:creationId xmlns:a16="http://schemas.microsoft.com/office/drawing/2014/main" id="{338E9326-E7EF-47B0-9D63-2948529189F3}"/>
            </a:ext>
          </a:extLst>
        </xdr:cNvPr>
        <xdr:cNvSpPr/>
      </xdr:nvSpPr>
      <xdr:spPr>
        <a:xfrm>
          <a:off x="19458940" y="1425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26636</xdr:rowOff>
    </xdr:from>
    <xdr:ext cx="469744" cy="259045"/>
    <xdr:sp macro="" textlink="">
      <xdr:nvSpPr>
        <xdr:cNvPr id="720" name="【消防施設】&#10;一人当たり面積該当値テキスト">
          <a:extLst>
            <a:ext uri="{FF2B5EF4-FFF2-40B4-BE49-F238E27FC236}">
              <a16:creationId xmlns:a16="http://schemas.microsoft.com/office/drawing/2014/main" id="{B7DDB447-1F44-4063-946A-E5817A978964}"/>
            </a:ext>
          </a:extLst>
        </xdr:cNvPr>
        <xdr:cNvSpPr txBox="1"/>
      </xdr:nvSpPr>
      <xdr:spPr>
        <a:xfrm>
          <a:off x="19547840" y="1410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9246</xdr:rowOff>
    </xdr:from>
    <xdr:to>
      <xdr:col>112</xdr:col>
      <xdr:colOff>38100</xdr:colOff>
      <xdr:row>85</xdr:row>
      <xdr:rowOff>110846</xdr:rowOff>
    </xdr:to>
    <xdr:sp macro="" textlink="">
      <xdr:nvSpPr>
        <xdr:cNvPr id="721" name="楕円 720">
          <a:extLst>
            <a:ext uri="{FF2B5EF4-FFF2-40B4-BE49-F238E27FC236}">
              <a16:creationId xmlns:a16="http://schemas.microsoft.com/office/drawing/2014/main" id="{BB9A680A-712D-4490-A613-313960154429}"/>
            </a:ext>
          </a:extLst>
        </xdr:cNvPr>
        <xdr:cNvSpPr/>
      </xdr:nvSpPr>
      <xdr:spPr>
        <a:xfrm>
          <a:off x="18735040" y="142586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54559</xdr:rowOff>
    </xdr:from>
    <xdr:to>
      <xdr:col>116</xdr:col>
      <xdr:colOff>63500</xdr:colOff>
      <xdr:row>85</xdr:row>
      <xdr:rowOff>60046</xdr:rowOff>
    </xdr:to>
    <xdr:cxnSp macro="">
      <xdr:nvCxnSpPr>
        <xdr:cNvPr id="722" name="直線コネクタ 721">
          <a:extLst>
            <a:ext uri="{FF2B5EF4-FFF2-40B4-BE49-F238E27FC236}">
              <a16:creationId xmlns:a16="http://schemas.microsoft.com/office/drawing/2014/main" id="{BDB875AE-8814-428F-9C6E-F9EC2B8DBDEA}"/>
            </a:ext>
          </a:extLst>
        </xdr:cNvPr>
        <xdr:cNvCxnSpPr/>
      </xdr:nvCxnSpPr>
      <xdr:spPr>
        <a:xfrm flipV="1">
          <a:off x="18778220" y="14303959"/>
          <a:ext cx="73152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17475</xdr:rowOff>
    </xdr:from>
    <xdr:to>
      <xdr:col>107</xdr:col>
      <xdr:colOff>101600</xdr:colOff>
      <xdr:row>85</xdr:row>
      <xdr:rowOff>119075</xdr:rowOff>
    </xdr:to>
    <xdr:sp macro="" textlink="">
      <xdr:nvSpPr>
        <xdr:cNvPr id="723" name="楕円 722">
          <a:extLst>
            <a:ext uri="{FF2B5EF4-FFF2-40B4-BE49-F238E27FC236}">
              <a16:creationId xmlns:a16="http://schemas.microsoft.com/office/drawing/2014/main" id="{CDFD4D25-5780-477B-8208-B0A55B3A6745}"/>
            </a:ext>
          </a:extLst>
        </xdr:cNvPr>
        <xdr:cNvSpPr/>
      </xdr:nvSpPr>
      <xdr:spPr>
        <a:xfrm>
          <a:off x="17937480" y="1426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60046</xdr:rowOff>
    </xdr:from>
    <xdr:to>
      <xdr:col>111</xdr:col>
      <xdr:colOff>177800</xdr:colOff>
      <xdr:row>85</xdr:row>
      <xdr:rowOff>68275</xdr:rowOff>
    </xdr:to>
    <xdr:cxnSp macro="">
      <xdr:nvCxnSpPr>
        <xdr:cNvPr id="724" name="直線コネクタ 723">
          <a:extLst>
            <a:ext uri="{FF2B5EF4-FFF2-40B4-BE49-F238E27FC236}">
              <a16:creationId xmlns:a16="http://schemas.microsoft.com/office/drawing/2014/main" id="{847452CE-FB72-4BFB-B1E9-52BD912EB192}"/>
            </a:ext>
          </a:extLst>
        </xdr:cNvPr>
        <xdr:cNvCxnSpPr/>
      </xdr:nvCxnSpPr>
      <xdr:spPr>
        <a:xfrm flipV="1">
          <a:off x="17988280" y="14309446"/>
          <a:ext cx="78994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164236</xdr:rowOff>
    </xdr:from>
    <xdr:to>
      <xdr:col>102</xdr:col>
      <xdr:colOff>165100</xdr:colOff>
      <xdr:row>85</xdr:row>
      <xdr:rowOff>94386</xdr:rowOff>
    </xdr:to>
    <xdr:sp macro="" textlink="">
      <xdr:nvSpPr>
        <xdr:cNvPr id="725" name="楕円 724">
          <a:extLst>
            <a:ext uri="{FF2B5EF4-FFF2-40B4-BE49-F238E27FC236}">
              <a16:creationId xmlns:a16="http://schemas.microsoft.com/office/drawing/2014/main" id="{D56C95A6-B826-4635-85DC-5E405F05AFEE}"/>
            </a:ext>
          </a:extLst>
        </xdr:cNvPr>
        <xdr:cNvSpPr/>
      </xdr:nvSpPr>
      <xdr:spPr>
        <a:xfrm>
          <a:off x="17162780" y="14245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43586</xdr:rowOff>
    </xdr:from>
    <xdr:to>
      <xdr:col>107</xdr:col>
      <xdr:colOff>50800</xdr:colOff>
      <xdr:row>85</xdr:row>
      <xdr:rowOff>68275</xdr:rowOff>
    </xdr:to>
    <xdr:cxnSp macro="">
      <xdr:nvCxnSpPr>
        <xdr:cNvPr id="726" name="直線コネクタ 725">
          <a:extLst>
            <a:ext uri="{FF2B5EF4-FFF2-40B4-BE49-F238E27FC236}">
              <a16:creationId xmlns:a16="http://schemas.microsoft.com/office/drawing/2014/main" id="{A70A0BD7-30B9-404B-B373-810A6F7ED917}"/>
            </a:ext>
          </a:extLst>
        </xdr:cNvPr>
        <xdr:cNvCxnSpPr/>
      </xdr:nvCxnSpPr>
      <xdr:spPr>
        <a:xfrm>
          <a:off x="17213580" y="14292986"/>
          <a:ext cx="7747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169723</xdr:rowOff>
    </xdr:from>
    <xdr:to>
      <xdr:col>98</xdr:col>
      <xdr:colOff>38100</xdr:colOff>
      <xdr:row>85</xdr:row>
      <xdr:rowOff>99873</xdr:rowOff>
    </xdr:to>
    <xdr:sp macro="" textlink="">
      <xdr:nvSpPr>
        <xdr:cNvPr id="727" name="楕円 726">
          <a:extLst>
            <a:ext uri="{FF2B5EF4-FFF2-40B4-BE49-F238E27FC236}">
              <a16:creationId xmlns:a16="http://schemas.microsoft.com/office/drawing/2014/main" id="{61F32521-EF3F-4BD6-BF3B-52C57F2BECFE}"/>
            </a:ext>
          </a:extLst>
        </xdr:cNvPr>
        <xdr:cNvSpPr/>
      </xdr:nvSpPr>
      <xdr:spPr>
        <a:xfrm>
          <a:off x="16388080" y="142514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43586</xdr:rowOff>
    </xdr:from>
    <xdr:to>
      <xdr:col>102</xdr:col>
      <xdr:colOff>114300</xdr:colOff>
      <xdr:row>85</xdr:row>
      <xdr:rowOff>49073</xdr:rowOff>
    </xdr:to>
    <xdr:cxnSp macro="">
      <xdr:nvCxnSpPr>
        <xdr:cNvPr id="728" name="直線コネクタ 727">
          <a:extLst>
            <a:ext uri="{FF2B5EF4-FFF2-40B4-BE49-F238E27FC236}">
              <a16:creationId xmlns:a16="http://schemas.microsoft.com/office/drawing/2014/main" id="{AA468E22-EF03-45EB-969F-F18C4283FAD8}"/>
            </a:ext>
          </a:extLst>
        </xdr:cNvPr>
        <xdr:cNvCxnSpPr/>
      </xdr:nvCxnSpPr>
      <xdr:spPr>
        <a:xfrm flipV="1">
          <a:off x="16431260" y="14292986"/>
          <a:ext cx="78232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729" name="n_1aveValue【消防施設】&#10;一人当たり面積">
          <a:extLst>
            <a:ext uri="{FF2B5EF4-FFF2-40B4-BE49-F238E27FC236}">
              <a16:creationId xmlns:a16="http://schemas.microsoft.com/office/drawing/2014/main" id="{7C8A02F0-220D-4448-9970-05A24B7AA215}"/>
            </a:ext>
          </a:extLst>
        </xdr:cNvPr>
        <xdr:cNvSpPr txBox="1"/>
      </xdr:nvSpPr>
      <xdr:spPr>
        <a:xfrm>
          <a:off x="18561127" y="1439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730" name="n_2aveValue【消防施設】&#10;一人当たり面積">
          <a:extLst>
            <a:ext uri="{FF2B5EF4-FFF2-40B4-BE49-F238E27FC236}">
              <a16:creationId xmlns:a16="http://schemas.microsoft.com/office/drawing/2014/main" id="{33A1C038-7FD3-4B7A-9524-59F09F7259D7}"/>
            </a:ext>
          </a:extLst>
        </xdr:cNvPr>
        <xdr:cNvSpPr txBox="1"/>
      </xdr:nvSpPr>
      <xdr:spPr>
        <a:xfrm>
          <a:off x="17776267" y="1440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149065</xdr:rowOff>
    </xdr:from>
    <xdr:ext cx="469744" cy="259045"/>
    <xdr:sp macro="" textlink="">
      <xdr:nvSpPr>
        <xdr:cNvPr id="731" name="n_3aveValue【消防施設】&#10;一人当たり面積">
          <a:extLst>
            <a:ext uri="{FF2B5EF4-FFF2-40B4-BE49-F238E27FC236}">
              <a16:creationId xmlns:a16="http://schemas.microsoft.com/office/drawing/2014/main" id="{511E66D7-7E7C-4585-B945-CC69B203A7D8}"/>
            </a:ext>
          </a:extLst>
        </xdr:cNvPr>
        <xdr:cNvSpPr txBox="1"/>
      </xdr:nvSpPr>
      <xdr:spPr>
        <a:xfrm>
          <a:off x="17001567" y="1439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151350</xdr:rowOff>
    </xdr:from>
    <xdr:ext cx="469744" cy="259045"/>
    <xdr:sp macro="" textlink="">
      <xdr:nvSpPr>
        <xdr:cNvPr id="732" name="n_4aveValue【消防施設】&#10;一人当たり面積">
          <a:extLst>
            <a:ext uri="{FF2B5EF4-FFF2-40B4-BE49-F238E27FC236}">
              <a16:creationId xmlns:a16="http://schemas.microsoft.com/office/drawing/2014/main" id="{BFCC930E-5ADB-474C-989A-C2CAA88943C3}"/>
            </a:ext>
          </a:extLst>
        </xdr:cNvPr>
        <xdr:cNvSpPr txBox="1"/>
      </xdr:nvSpPr>
      <xdr:spPr>
        <a:xfrm>
          <a:off x="16226867" y="1440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127373</xdr:rowOff>
    </xdr:from>
    <xdr:ext cx="469744" cy="259045"/>
    <xdr:sp macro="" textlink="">
      <xdr:nvSpPr>
        <xdr:cNvPr id="733" name="n_1mainValue【消防施設】&#10;一人当たり面積">
          <a:extLst>
            <a:ext uri="{FF2B5EF4-FFF2-40B4-BE49-F238E27FC236}">
              <a16:creationId xmlns:a16="http://schemas.microsoft.com/office/drawing/2014/main" id="{27997FCD-0AA1-41E0-9B13-3F3030821A24}"/>
            </a:ext>
          </a:extLst>
        </xdr:cNvPr>
        <xdr:cNvSpPr txBox="1"/>
      </xdr:nvSpPr>
      <xdr:spPr>
        <a:xfrm>
          <a:off x="18561127" y="1404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135602</xdr:rowOff>
    </xdr:from>
    <xdr:ext cx="469744" cy="259045"/>
    <xdr:sp macro="" textlink="">
      <xdr:nvSpPr>
        <xdr:cNvPr id="734" name="n_2mainValue【消防施設】&#10;一人当たり面積">
          <a:extLst>
            <a:ext uri="{FF2B5EF4-FFF2-40B4-BE49-F238E27FC236}">
              <a16:creationId xmlns:a16="http://schemas.microsoft.com/office/drawing/2014/main" id="{8A82312E-BDAD-48A5-90F0-E2F3F080B3A3}"/>
            </a:ext>
          </a:extLst>
        </xdr:cNvPr>
        <xdr:cNvSpPr txBox="1"/>
      </xdr:nvSpPr>
      <xdr:spPr>
        <a:xfrm>
          <a:off x="17776267" y="1404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110913</xdr:rowOff>
    </xdr:from>
    <xdr:ext cx="469744" cy="259045"/>
    <xdr:sp macro="" textlink="">
      <xdr:nvSpPr>
        <xdr:cNvPr id="735" name="n_3mainValue【消防施設】&#10;一人当たり面積">
          <a:extLst>
            <a:ext uri="{FF2B5EF4-FFF2-40B4-BE49-F238E27FC236}">
              <a16:creationId xmlns:a16="http://schemas.microsoft.com/office/drawing/2014/main" id="{63CA60EE-AE40-4390-95BF-27EC10EE894A}"/>
            </a:ext>
          </a:extLst>
        </xdr:cNvPr>
        <xdr:cNvSpPr txBox="1"/>
      </xdr:nvSpPr>
      <xdr:spPr>
        <a:xfrm>
          <a:off x="17001567" y="1402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116400</xdr:rowOff>
    </xdr:from>
    <xdr:ext cx="469744" cy="259045"/>
    <xdr:sp macro="" textlink="">
      <xdr:nvSpPr>
        <xdr:cNvPr id="736" name="n_4mainValue【消防施設】&#10;一人当たり面積">
          <a:extLst>
            <a:ext uri="{FF2B5EF4-FFF2-40B4-BE49-F238E27FC236}">
              <a16:creationId xmlns:a16="http://schemas.microsoft.com/office/drawing/2014/main" id="{363A9E5B-55FF-4E4B-A8E1-9B293C1B41CA}"/>
            </a:ext>
          </a:extLst>
        </xdr:cNvPr>
        <xdr:cNvSpPr txBox="1"/>
      </xdr:nvSpPr>
      <xdr:spPr>
        <a:xfrm>
          <a:off x="16226867" y="1403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71BD1FCA-FFC3-4689-A296-66922BD7897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F97CF251-321C-4131-B964-AD4C54B1009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C578636F-DA7E-41CA-9BC6-28B1DBD15D4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3B8A5B18-29D7-4C1D-901F-89EE1E17DA3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513B60D8-8182-48C0-9FD9-C1F685616F4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901383CC-3A17-4631-A260-0ED02E5ABB7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A6D864D4-2A62-465B-A000-AF012316D6D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3DD6A947-B489-445A-93E7-0EC7CEBE14B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F69AC6B4-1C3D-48A3-83A5-ACA01539E47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4585993A-8BFF-4340-A5B6-C8397079C01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9EE95413-A095-4EE4-BC2D-79AFA069146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85367FAF-8D14-430B-A772-A5D4DB72A2E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04471728-6342-416C-BE57-EC67179BEF5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B76C0C4A-2C51-41EB-855A-CF3A6FD26C2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6C6E674E-0358-49E1-8C4E-AD7D554F183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D76C26CE-99AB-4023-B26E-221E33E2638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4D0EEE54-94E6-43F0-9235-2026014C571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01FDC092-FD7A-4620-9816-213ECE6605E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20915F6C-85BE-4565-934D-0F9628A7DFD2}"/>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56056622-5085-4C5E-8E33-94E15F1C6F2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8ED35AE6-7EA7-46C4-BAF6-27BACD05D65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511603D4-CA86-4B45-9A40-809114C7FF6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D3AEF589-C7DD-4850-84E6-733F753BAFF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6FEA8C34-8426-421D-A7C9-9559E4C57A0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11E28BD1-C56E-4B11-AE15-591F0E90366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762" name="直線コネクタ 761">
          <a:extLst>
            <a:ext uri="{FF2B5EF4-FFF2-40B4-BE49-F238E27FC236}">
              <a16:creationId xmlns:a16="http://schemas.microsoft.com/office/drawing/2014/main" id="{8418B1D5-3E9E-4EF6-84EE-6F4AAF3F88AF}"/>
            </a:ext>
          </a:extLst>
        </xdr:cNvPr>
        <xdr:cNvCxnSpPr/>
      </xdr:nvCxnSpPr>
      <xdr:spPr>
        <a:xfrm flipV="1">
          <a:off x="14375764" y="16814074"/>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763" name="【庁舎】&#10;有形固定資産減価償却率最小値テキスト">
          <a:extLst>
            <a:ext uri="{FF2B5EF4-FFF2-40B4-BE49-F238E27FC236}">
              <a16:creationId xmlns:a16="http://schemas.microsoft.com/office/drawing/2014/main" id="{A2B423DC-DA4C-4735-B0B2-966A23A99096}"/>
            </a:ext>
          </a:extLst>
        </xdr:cNvPr>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64" name="直線コネクタ 763">
          <a:extLst>
            <a:ext uri="{FF2B5EF4-FFF2-40B4-BE49-F238E27FC236}">
              <a16:creationId xmlns:a16="http://schemas.microsoft.com/office/drawing/2014/main" id="{355CE655-E501-464D-97E2-FB0D75BA9CD4}"/>
            </a:ext>
          </a:extLst>
        </xdr:cNvPr>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765" name="【庁舎】&#10;有形固定資産減価償却率最大値テキスト">
          <a:extLst>
            <a:ext uri="{FF2B5EF4-FFF2-40B4-BE49-F238E27FC236}">
              <a16:creationId xmlns:a16="http://schemas.microsoft.com/office/drawing/2014/main" id="{0993F884-9BB8-48D6-BCEE-00E47F9EE7AC}"/>
            </a:ext>
          </a:extLst>
        </xdr:cNvPr>
        <xdr:cNvSpPr txBox="1"/>
      </xdr:nvSpPr>
      <xdr:spPr>
        <a:xfrm>
          <a:off x="14414500" y="1659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766" name="直線コネクタ 765">
          <a:extLst>
            <a:ext uri="{FF2B5EF4-FFF2-40B4-BE49-F238E27FC236}">
              <a16:creationId xmlns:a16="http://schemas.microsoft.com/office/drawing/2014/main" id="{E5DC690A-80F5-47FA-94F1-E97FA236DAA2}"/>
            </a:ext>
          </a:extLst>
        </xdr:cNvPr>
        <xdr:cNvCxnSpPr/>
      </xdr:nvCxnSpPr>
      <xdr:spPr>
        <a:xfrm>
          <a:off x="142875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767" name="【庁舎】&#10;有形固定資産減価償却率平均値テキスト">
          <a:extLst>
            <a:ext uri="{FF2B5EF4-FFF2-40B4-BE49-F238E27FC236}">
              <a16:creationId xmlns:a16="http://schemas.microsoft.com/office/drawing/2014/main" id="{BF477904-90E8-4616-9843-3FBFE94BD2BA}"/>
            </a:ext>
          </a:extLst>
        </xdr:cNvPr>
        <xdr:cNvSpPr txBox="1"/>
      </xdr:nvSpPr>
      <xdr:spPr>
        <a:xfrm>
          <a:off x="14414500" y="17459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8" name="フローチャート: 判断 767">
          <a:extLst>
            <a:ext uri="{FF2B5EF4-FFF2-40B4-BE49-F238E27FC236}">
              <a16:creationId xmlns:a16="http://schemas.microsoft.com/office/drawing/2014/main" id="{FED72110-E550-43D6-814C-E85B50E7ADE2}"/>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769" name="フローチャート: 判断 768">
          <a:extLst>
            <a:ext uri="{FF2B5EF4-FFF2-40B4-BE49-F238E27FC236}">
              <a16:creationId xmlns:a16="http://schemas.microsoft.com/office/drawing/2014/main" id="{5BE43564-C8B2-4A43-8506-29AF92DDEB6C}"/>
            </a:ext>
          </a:extLst>
        </xdr:cNvPr>
        <xdr:cNvSpPr/>
      </xdr:nvSpPr>
      <xdr:spPr>
        <a:xfrm>
          <a:off x="1357884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770" name="フローチャート: 判断 769">
          <a:extLst>
            <a:ext uri="{FF2B5EF4-FFF2-40B4-BE49-F238E27FC236}">
              <a16:creationId xmlns:a16="http://schemas.microsoft.com/office/drawing/2014/main" id="{C9F82ABA-6951-462B-9455-87D1E13F1E84}"/>
            </a:ext>
          </a:extLst>
        </xdr:cNvPr>
        <xdr:cNvSpPr/>
      </xdr:nvSpPr>
      <xdr:spPr>
        <a:xfrm>
          <a:off x="128041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1" name="フローチャート: 判断 770">
          <a:extLst>
            <a:ext uri="{FF2B5EF4-FFF2-40B4-BE49-F238E27FC236}">
              <a16:creationId xmlns:a16="http://schemas.microsoft.com/office/drawing/2014/main" id="{4EE02D30-2BC1-43BD-BB11-F5B63F46A5E3}"/>
            </a:ext>
          </a:extLst>
        </xdr:cNvPr>
        <xdr:cNvSpPr/>
      </xdr:nvSpPr>
      <xdr:spPr>
        <a:xfrm>
          <a:off x="1202944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72" name="フローチャート: 判断 771">
          <a:extLst>
            <a:ext uri="{FF2B5EF4-FFF2-40B4-BE49-F238E27FC236}">
              <a16:creationId xmlns:a16="http://schemas.microsoft.com/office/drawing/2014/main" id="{34C7923B-38EE-445D-AA3A-7D9EEA3A966D}"/>
            </a:ext>
          </a:extLst>
        </xdr:cNvPr>
        <xdr:cNvSpPr/>
      </xdr:nvSpPr>
      <xdr:spPr>
        <a:xfrm>
          <a:off x="1123188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3E8F1D5-3F99-4241-8C95-94A7BF98EAD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332DD79-1CCC-4725-8438-1121613A27A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CBFFAEF-8A35-4F6F-9164-54EC2BDCBA7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21463E5-13CC-4AA4-9069-E06E7AEA7B5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A297303-B17E-4229-A0D5-CB04B320967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778" name="楕円 777">
          <a:extLst>
            <a:ext uri="{FF2B5EF4-FFF2-40B4-BE49-F238E27FC236}">
              <a16:creationId xmlns:a16="http://schemas.microsoft.com/office/drawing/2014/main" id="{FB964912-7394-49EE-B3E9-B67C63D7276B}"/>
            </a:ext>
          </a:extLst>
        </xdr:cNvPr>
        <xdr:cNvSpPr/>
      </xdr:nvSpPr>
      <xdr:spPr>
        <a:xfrm>
          <a:off x="14325600" y="1765209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779" name="【庁舎】&#10;有形固定資産減価償却率該当値テキスト">
          <a:extLst>
            <a:ext uri="{FF2B5EF4-FFF2-40B4-BE49-F238E27FC236}">
              <a16:creationId xmlns:a16="http://schemas.microsoft.com/office/drawing/2014/main" id="{A653FC32-86AE-48A3-B9EF-791C6D71A231}"/>
            </a:ext>
          </a:extLst>
        </xdr:cNvPr>
        <xdr:cNvSpPr txBox="1"/>
      </xdr:nvSpPr>
      <xdr:spPr>
        <a:xfrm>
          <a:off x="14414500" y="1763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18869</xdr:rowOff>
    </xdr:from>
    <xdr:to>
      <xdr:col>81</xdr:col>
      <xdr:colOff>101600</xdr:colOff>
      <xdr:row>105</xdr:row>
      <xdr:rowOff>120469</xdr:rowOff>
    </xdr:to>
    <xdr:sp macro="" textlink="">
      <xdr:nvSpPr>
        <xdr:cNvPr id="780" name="楕円 779">
          <a:extLst>
            <a:ext uri="{FF2B5EF4-FFF2-40B4-BE49-F238E27FC236}">
              <a16:creationId xmlns:a16="http://schemas.microsoft.com/office/drawing/2014/main" id="{87905395-EF6B-4A74-88E5-24C634EB6487}"/>
            </a:ext>
          </a:extLst>
        </xdr:cNvPr>
        <xdr:cNvSpPr/>
      </xdr:nvSpPr>
      <xdr:spPr>
        <a:xfrm>
          <a:off x="1357884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69669</xdr:rowOff>
    </xdr:from>
    <xdr:to>
      <xdr:col>85</xdr:col>
      <xdr:colOff>127000</xdr:colOff>
      <xdr:row>105</xdr:row>
      <xdr:rowOff>100693</xdr:rowOff>
    </xdr:to>
    <xdr:cxnSp macro="">
      <xdr:nvCxnSpPr>
        <xdr:cNvPr id="781" name="直線コネクタ 780">
          <a:extLst>
            <a:ext uri="{FF2B5EF4-FFF2-40B4-BE49-F238E27FC236}">
              <a16:creationId xmlns:a16="http://schemas.microsoft.com/office/drawing/2014/main" id="{D6AABA13-465B-4520-91F8-7DEFE587EFDD}"/>
            </a:ext>
          </a:extLst>
        </xdr:cNvPr>
        <xdr:cNvCxnSpPr/>
      </xdr:nvCxnSpPr>
      <xdr:spPr>
        <a:xfrm>
          <a:off x="13629640" y="17671869"/>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782" name="楕円 781">
          <a:extLst>
            <a:ext uri="{FF2B5EF4-FFF2-40B4-BE49-F238E27FC236}">
              <a16:creationId xmlns:a16="http://schemas.microsoft.com/office/drawing/2014/main" id="{31AE0F93-66B5-4F02-ADD3-7982601DDB6B}"/>
            </a:ext>
          </a:extLst>
        </xdr:cNvPr>
        <xdr:cNvSpPr/>
      </xdr:nvSpPr>
      <xdr:spPr>
        <a:xfrm>
          <a:off x="12804140" y="17598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43543</xdr:rowOff>
    </xdr:from>
    <xdr:to>
      <xdr:col>81</xdr:col>
      <xdr:colOff>50800</xdr:colOff>
      <xdr:row>105</xdr:row>
      <xdr:rowOff>69669</xdr:rowOff>
    </xdr:to>
    <xdr:cxnSp macro="">
      <xdr:nvCxnSpPr>
        <xdr:cNvPr id="783" name="直線コネクタ 782">
          <a:extLst>
            <a:ext uri="{FF2B5EF4-FFF2-40B4-BE49-F238E27FC236}">
              <a16:creationId xmlns:a16="http://schemas.microsoft.com/office/drawing/2014/main" id="{2E94BF68-2D2C-4937-AB24-9074DADDD4F6}"/>
            </a:ext>
          </a:extLst>
        </xdr:cNvPr>
        <xdr:cNvCxnSpPr/>
      </xdr:nvCxnSpPr>
      <xdr:spPr>
        <a:xfrm>
          <a:off x="12854940" y="17645743"/>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784" name="楕円 783">
          <a:extLst>
            <a:ext uri="{FF2B5EF4-FFF2-40B4-BE49-F238E27FC236}">
              <a16:creationId xmlns:a16="http://schemas.microsoft.com/office/drawing/2014/main" id="{5DB77698-4E8E-429E-91F5-B85809DC528C}"/>
            </a:ext>
          </a:extLst>
        </xdr:cNvPr>
        <xdr:cNvSpPr/>
      </xdr:nvSpPr>
      <xdr:spPr>
        <a:xfrm>
          <a:off x="12029440" y="17567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12519</xdr:rowOff>
    </xdr:from>
    <xdr:to>
      <xdr:col>76</xdr:col>
      <xdr:colOff>114300</xdr:colOff>
      <xdr:row>105</xdr:row>
      <xdr:rowOff>43543</xdr:rowOff>
    </xdr:to>
    <xdr:cxnSp macro="">
      <xdr:nvCxnSpPr>
        <xdr:cNvPr id="785" name="直線コネクタ 784">
          <a:extLst>
            <a:ext uri="{FF2B5EF4-FFF2-40B4-BE49-F238E27FC236}">
              <a16:creationId xmlns:a16="http://schemas.microsoft.com/office/drawing/2014/main" id="{B77A3D13-8F4A-4CCA-AFDB-5611F22340FF}"/>
            </a:ext>
          </a:extLst>
        </xdr:cNvPr>
        <xdr:cNvCxnSpPr/>
      </xdr:nvCxnSpPr>
      <xdr:spPr>
        <a:xfrm>
          <a:off x="12072620" y="17614719"/>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164193</xdr:rowOff>
    </xdr:from>
    <xdr:to>
      <xdr:col>67</xdr:col>
      <xdr:colOff>101600</xdr:colOff>
      <xdr:row>106</xdr:row>
      <xdr:rowOff>94343</xdr:rowOff>
    </xdr:to>
    <xdr:sp macro="" textlink="">
      <xdr:nvSpPr>
        <xdr:cNvPr id="786" name="楕円 785">
          <a:extLst>
            <a:ext uri="{FF2B5EF4-FFF2-40B4-BE49-F238E27FC236}">
              <a16:creationId xmlns:a16="http://schemas.microsoft.com/office/drawing/2014/main" id="{54D90A70-F0AA-4B8B-92FF-35677D366AAD}"/>
            </a:ext>
          </a:extLst>
        </xdr:cNvPr>
        <xdr:cNvSpPr/>
      </xdr:nvSpPr>
      <xdr:spPr>
        <a:xfrm>
          <a:off x="11231880" y="17766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12519</xdr:rowOff>
    </xdr:from>
    <xdr:to>
      <xdr:col>71</xdr:col>
      <xdr:colOff>177800</xdr:colOff>
      <xdr:row>106</xdr:row>
      <xdr:rowOff>43543</xdr:rowOff>
    </xdr:to>
    <xdr:cxnSp macro="">
      <xdr:nvCxnSpPr>
        <xdr:cNvPr id="787" name="直線コネクタ 786">
          <a:extLst>
            <a:ext uri="{FF2B5EF4-FFF2-40B4-BE49-F238E27FC236}">
              <a16:creationId xmlns:a16="http://schemas.microsoft.com/office/drawing/2014/main" id="{844AB886-7441-4EFD-8A78-77A06B333416}"/>
            </a:ext>
          </a:extLst>
        </xdr:cNvPr>
        <xdr:cNvCxnSpPr/>
      </xdr:nvCxnSpPr>
      <xdr:spPr>
        <a:xfrm flipV="1">
          <a:off x="11282680" y="17614719"/>
          <a:ext cx="789940" cy="19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788" name="n_1aveValue【庁舎】&#10;有形固定資産減価償却率">
          <a:extLst>
            <a:ext uri="{FF2B5EF4-FFF2-40B4-BE49-F238E27FC236}">
              <a16:creationId xmlns:a16="http://schemas.microsoft.com/office/drawing/2014/main" id="{E7D5B480-3121-4FAF-814C-F8B87838F1BA}"/>
            </a:ext>
          </a:extLst>
        </xdr:cNvPr>
        <xdr:cNvSpPr txBox="1"/>
      </xdr:nvSpPr>
      <xdr:spPr>
        <a:xfrm>
          <a:off x="1343724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789" name="n_2aveValue【庁舎】&#10;有形固定資産減価償却率">
          <a:extLst>
            <a:ext uri="{FF2B5EF4-FFF2-40B4-BE49-F238E27FC236}">
              <a16:creationId xmlns:a16="http://schemas.microsoft.com/office/drawing/2014/main" id="{8CF12887-1773-42B6-8378-8D101D6E5D8C}"/>
            </a:ext>
          </a:extLst>
        </xdr:cNvPr>
        <xdr:cNvSpPr txBox="1"/>
      </xdr:nvSpPr>
      <xdr:spPr>
        <a:xfrm>
          <a:off x="12675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90" name="n_3aveValue【庁舎】&#10;有形固定資産減価償却率">
          <a:extLst>
            <a:ext uri="{FF2B5EF4-FFF2-40B4-BE49-F238E27FC236}">
              <a16:creationId xmlns:a16="http://schemas.microsoft.com/office/drawing/2014/main" id="{65CC68E7-8C2A-4E26-82D5-3792D62851EA}"/>
            </a:ext>
          </a:extLst>
        </xdr:cNvPr>
        <xdr:cNvSpPr txBox="1"/>
      </xdr:nvSpPr>
      <xdr:spPr>
        <a:xfrm>
          <a:off x="119005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791" name="n_4aveValue【庁舎】&#10;有形固定資産減価償却率">
          <a:extLst>
            <a:ext uri="{FF2B5EF4-FFF2-40B4-BE49-F238E27FC236}">
              <a16:creationId xmlns:a16="http://schemas.microsoft.com/office/drawing/2014/main" id="{41A5533C-4B71-4D95-ADF0-CDE4E4A5CC20}"/>
            </a:ext>
          </a:extLst>
        </xdr:cNvPr>
        <xdr:cNvSpPr txBox="1"/>
      </xdr:nvSpPr>
      <xdr:spPr>
        <a:xfrm>
          <a:off x="1110298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111596</xdr:rowOff>
    </xdr:from>
    <xdr:ext cx="405111" cy="259045"/>
    <xdr:sp macro="" textlink="">
      <xdr:nvSpPr>
        <xdr:cNvPr id="792" name="n_1mainValue【庁舎】&#10;有形固定資産減価償却率">
          <a:extLst>
            <a:ext uri="{FF2B5EF4-FFF2-40B4-BE49-F238E27FC236}">
              <a16:creationId xmlns:a16="http://schemas.microsoft.com/office/drawing/2014/main" id="{8D8A6CAB-5AC3-4840-8007-899F335865A4}"/>
            </a:ext>
          </a:extLst>
        </xdr:cNvPr>
        <xdr:cNvSpPr txBox="1"/>
      </xdr:nvSpPr>
      <xdr:spPr>
        <a:xfrm>
          <a:off x="13437244" y="1771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85470</xdr:rowOff>
    </xdr:from>
    <xdr:ext cx="405111" cy="259045"/>
    <xdr:sp macro="" textlink="">
      <xdr:nvSpPr>
        <xdr:cNvPr id="793" name="n_2mainValue【庁舎】&#10;有形固定資産減価償却率">
          <a:extLst>
            <a:ext uri="{FF2B5EF4-FFF2-40B4-BE49-F238E27FC236}">
              <a16:creationId xmlns:a16="http://schemas.microsoft.com/office/drawing/2014/main" id="{05103080-3479-42CB-A9D8-67708FD789C2}"/>
            </a:ext>
          </a:extLst>
        </xdr:cNvPr>
        <xdr:cNvSpPr txBox="1"/>
      </xdr:nvSpPr>
      <xdr:spPr>
        <a:xfrm>
          <a:off x="12675244" y="1768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794" name="n_3mainValue【庁舎】&#10;有形固定資産減価償却率">
          <a:extLst>
            <a:ext uri="{FF2B5EF4-FFF2-40B4-BE49-F238E27FC236}">
              <a16:creationId xmlns:a16="http://schemas.microsoft.com/office/drawing/2014/main" id="{217001C8-4869-4836-86CF-9CC6292DC9E1}"/>
            </a:ext>
          </a:extLst>
        </xdr:cNvPr>
        <xdr:cNvSpPr txBox="1"/>
      </xdr:nvSpPr>
      <xdr:spPr>
        <a:xfrm>
          <a:off x="11900544" y="17656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85470</xdr:rowOff>
    </xdr:from>
    <xdr:ext cx="405111" cy="259045"/>
    <xdr:sp macro="" textlink="">
      <xdr:nvSpPr>
        <xdr:cNvPr id="795" name="n_4mainValue【庁舎】&#10;有形固定資産減価償却率">
          <a:extLst>
            <a:ext uri="{FF2B5EF4-FFF2-40B4-BE49-F238E27FC236}">
              <a16:creationId xmlns:a16="http://schemas.microsoft.com/office/drawing/2014/main" id="{0F94BEE6-D378-446F-AD5E-CE813C5C5D47}"/>
            </a:ext>
          </a:extLst>
        </xdr:cNvPr>
        <xdr:cNvSpPr txBox="1"/>
      </xdr:nvSpPr>
      <xdr:spPr>
        <a:xfrm>
          <a:off x="11102984" y="17855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7E6835D3-4C20-4174-AAF4-9F33B6DF4DD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2FD24E11-327A-4CD1-B15D-3A2D8F5630D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F16CC0AB-668D-4CD3-B721-669308A97C4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F142500E-55D2-424B-A354-EE1BE7F5A14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81407BCD-FE56-4CEC-919B-3430079E55C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445AA03E-FC82-4BFF-891B-84F961F351F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87F7680C-1502-452D-A46F-73C8B6C1820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BAB742EC-585C-4F34-AE3B-E8F9A30C678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8F4ED9D8-2DC1-4A6E-9C01-ACA5478D213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154F957-DA46-4CF4-8F66-ABB1C3DE066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DA4378AB-6EE2-4DFB-B936-1670E6C1B132}"/>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AD4071BE-DF4F-432A-A849-1F7F17D5C38A}"/>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841B6B80-F465-4143-9AD3-007F5BC477A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686B6CD2-2851-4291-9B55-20A35B373D0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CB1722B6-011E-4700-B6A3-99B082241BF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7F225753-6F14-41CD-A091-CB0176C508D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B1C049BD-9811-468D-9E7A-15C93F758E3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5089DAF3-1708-4E83-AED3-0FE85DE25302}"/>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6CC105AF-27FB-4F81-B73A-85E70E4BD4E2}"/>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F720356F-973D-4505-83CA-BC6827F8BA9D}"/>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11E20A24-CC0E-470C-93EB-6241CB7FEEE2}"/>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75DDE323-8023-49E8-96FC-22FB5A6652F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306B98DA-4FAE-4E6D-8DDE-83D9C9B183D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52615170-7FBF-4F13-BA6E-E5D85EA01A9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B3914507-FD0A-4DFC-9143-B42042076CF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821" name="直線コネクタ 820">
          <a:extLst>
            <a:ext uri="{FF2B5EF4-FFF2-40B4-BE49-F238E27FC236}">
              <a16:creationId xmlns:a16="http://schemas.microsoft.com/office/drawing/2014/main" id="{CE499DA4-C844-491B-96BC-A73CB1F2BCE7}"/>
            </a:ext>
          </a:extLst>
        </xdr:cNvPr>
        <xdr:cNvCxnSpPr/>
      </xdr:nvCxnSpPr>
      <xdr:spPr>
        <a:xfrm flipV="1">
          <a:off x="19509104" y="16798834"/>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822" name="【庁舎】&#10;一人当たり面積最小値テキスト">
          <a:extLst>
            <a:ext uri="{FF2B5EF4-FFF2-40B4-BE49-F238E27FC236}">
              <a16:creationId xmlns:a16="http://schemas.microsoft.com/office/drawing/2014/main" id="{EDA9A197-3A6D-4AF4-9E70-D4A0CBFACEF5}"/>
            </a:ext>
          </a:extLst>
        </xdr:cNvPr>
        <xdr:cNvSpPr txBox="1"/>
      </xdr:nvSpPr>
      <xdr:spPr>
        <a:xfrm>
          <a:off x="19547840"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823" name="直線コネクタ 822">
          <a:extLst>
            <a:ext uri="{FF2B5EF4-FFF2-40B4-BE49-F238E27FC236}">
              <a16:creationId xmlns:a16="http://schemas.microsoft.com/office/drawing/2014/main" id="{1D2A10A3-AF49-457D-AC24-6EE9998081EB}"/>
            </a:ext>
          </a:extLst>
        </xdr:cNvPr>
        <xdr:cNvCxnSpPr/>
      </xdr:nvCxnSpPr>
      <xdr:spPr>
        <a:xfrm>
          <a:off x="19443700" y="180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824" name="【庁舎】&#10;一人当たり面積最大値テキスト">
          <a:extLst>
            <a:ext uri="{FF2B5EF4-FFF2-40B4-BE49-F238E27FC236}">
              <a16:creationId xmlns:a16="http://schemas.microsoft.com/office/drawing/2014/main" id="{63CC91FC-19EA-464C-A832-C73C8A4C3ECF}"/>
            </a:ext>
          </a:extLst>
        </xdr:cNvPr>
        <xdr:cNvSpPr txBox="1"/>
      </xdr:nvSpPr>
      <xdr:spPr>
        <a:xfrm>
          <a:off x="19547840" y="165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825" name="直線コネクタ 824">
          <a:extLst>
            <a:ext uri="{FF2B5EF4-FFF2-40B4-BE49-F238E27FC236}">
              <a16:creationId xmlns:a16="http://schemas.microsoft.com/office/drawing/2014/main" id="{1E56EEDC-48A0-48D0-927E-F7B32183DB67}"/>
            </a:ext>
          </a:extLst>
        </xdr:cNvPr>
        <xdr:cNvCxnSpPr/>
      </xdr:nvCxnSpPr>
      <xdr:spPr>
        <a:xfrm>
          <a:off x="19443700" y="16798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826" name="【庁舎】&#10;一人当たり面積平均値テキスト">
          <a:extLst>
            <a:ext uri="{FF2B5EF4-FFF2-40B4-BE49-F238E27FC236}">
              <a16:creationId xmlns:a16="http://schemas.microsoft.com/office/drawing/2014/main" id="{A27AD1D6-A636-4210-8DBE-FF212478C060}"/>
            </a:ext>
          </a:extLst>
        </xdr:cNvPr>
        <xdr:cNvSpPr txBox="1"/>
      </xdr:nvSpPr>
      <xdr:spPr>
        <a:xfrm>
          <a:off x="19547840" y="17614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27" name="フローチャート: 判断 826">
          <a:extLst>
            <a:ext uri="{FF2B5EF4-FFF2-40B4-BE49-F238E27FC236}">
              <a16:creationId xmlns:a16="http://schemas.microsoft.com/office/drawing/2014/main" id="{BBC444E3-E50F-4DB6-9197-403466146B5D}"/>
            </a:ext>
          </a:extLst>
        </xdr:cNvPr>
        <xdr:cNvSpPr/>
      </xdr:nvSpPr>
      <xdr:spPr>
        <a:xfrm>
          <a:off x="1945894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828" name="フローチャート: 判断 827">
          <a:extLst>
            <a:ext uri="{FF2B5EF4-FFF2-40B4-BE49-F238E27FC236}">
              <a16:creationId xmlns:a16="http://schemas.microsoft.com/office/drawing/2014/main" id="{675CC4A6-FF4A-4061-83C5-F52C1B90494F}"/>
            </a:ext>
          </a:extLst>
        </xdr:cNvPr>
        <xdr:cNvSpPr/>
      </xdr:nvSpPr>
      <xdr:spPr>
        <a:xfrm>
          <a:off x="1873504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9" name="フローチャート: 判断 828">
          <a:extLst>
            <a:ext uri="{FF2B5EF4-FFF2-40B4-BE49-F238E27FC236}">
              <a16:creationId xmlns:a16="http://schemas.microsoft.com/office/drawing/2014/main" id="{C45F031C-F7B3-460E-A310-FD559E16A195}"/>
            </a:ext>
          </a:extLst>
        </xdr:cNvPr>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123371</xdr:rowOff>
    </xdr:from>
    <xdr:to>
      <xdr:col>102</xdr:col>
      <xdr:colOff>165100</xdr:colOff>
      <xdr:row>105</xdr:row>
      <xdr:rowOff>53521</xdr:rowOff>
    </xdr:to>
    <xdr:sp macro="" textlink="">
      <xdr:nvSpPr>
        <xdr:cNvPr id="830" name="フローチャート: 判断 829">
          <a:extLst>
            <a:ext uri="{FF2B5EF4-FFF2-40B4-BE49-F238E27FC236}">
              <a16:creationId xmlns:a16="http://schemas.microsoft.com/office/drawing/2014/main" id="{E57A732A-43B2-453F-B5B5-F195CDEF664B}"/>
            </a:ext>
          </a:extLst>
        </xdr:cNvPr>
        <xdr:cNvSpPr/>
      </xdr:nvSpPr>
      <xdr:spPr>
        <a:xfrm>
          <a:off x="1716278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80918</xdr:rowOff>
    </xdr:from>
    <xdr:to>
      <xdr:col>98</xdr:col>
      <xdr:colOff>38100</xdr:colOff>
      <xdr:row>105</xdr:row>
      <xdr:rowOff>11068</xdr:rowOff>
    </xdr:to>
    <xdr:sp macro="" textlink="">
      <xdr:nvSpPr>
        <xdr:cNvPr id="831" name="フローチャート: 判断 830">
          <a:extLst>
            <a:ext uri="{FF2B5EF4-FFF2-40B4-BE49-F238E27FC236}">
              <a16:creationId xmlns:a16="http://schemas.microsoft.com/office/drawing/2014/main" id="{1412295B-CA4F-40C5-A952-62595B0DA7BF}"/>
            </a:ext>
          </a:extLst>
        </xdr:cNvPr>
        <xdr:cNvSpPr/>
      </xdr:nvSpPr>
      <xdr:spPr>
        <a:xfrm>
          <a:off x="16388080" y="17515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6D6BF30-C442-43A1-83C6-2A9DAED8F9A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136E133-FFF8-4D3D-A336-7891FD45FE1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34A74F8-23F5-4A92-B51D-F3D5E63D08D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C61CFF95-A4DB-4DC1-BBA4-F070914723F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7E3C1BC-2754-416B-B017-81BF2A6F282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112486</xdr:rowOff>
    </xdr:from>
    <xdr:to>
      <xdr:col>116</xdr:col>
      <xdr:colOff>114300</xdr:colOff>
      <xdr:row>105</xdr:row>
      <xdr:rowOff>42636</xdr:rowOff>
    </xdr:to>
    <xdr:sp macro="" textlink="">
      <xdr:nvSpPr>
        <xdr:cNvPr id="837" name="楕円 836">
          <a:extLst>
            <a:ext uri="{FF2B5EF4-FFF2-40B4-BE49-F238E27FC236}">
              <a16:creationId xmlns:a16="http://schemas.microsoft.com/office/drawing/2014/main" id="{0F812889-E411-4E3B-9791-6765D2527F43}"/>
            </a:ext>
          </a:extLst>
        </xdr:cNvPr>
        <xdr:cNvSpPr/>
      </xdr:nvSpPr>
      <xdr:spPr>
        <a:xfrm>
          <a:off x="19458940" y="1754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135363</xdr:rowOff>
    </xdr:from>
    <xdr:ext cx="469744" cy="259045"/>
    <xdr:sp macro="" textlink="">
      <xdr:nvSpPr>
        <xdr:cNvPr id="838" name="【庁舎】&#10;一人当たり面積該当値テキスト">
          <a:extLst>
            <a:ext uri="{FF2B5EF4-FFF2-40B4-BE49-F238E27FC236}">
              <a16:creationId xmlns:a16="http://schemas.microsoft.com/office/drawing/2014/main" id="{B8F686D2-3CA5-4FCC-B77B-6537FA72F3BA}"/>
            </a:ext>
          </a:extLst>
        </xdr:cNvPr>
        <xdr:cNvSpPr txBox="1"/>
      </xdr:nvSpPr>
      <xdr:spPr>
        <a:xfrm>
          <a:off x="19547840" y="174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136434</xdr:rowOff>
    </xdr:from>
    <xdr:to>
      <xdr:col>112</xdr:col>
      <xdr:colOff>38100</xdr:colOff>
      <xdr:row>105</xdr:row>
      <xdr:rowOff>66584</xdr:rowOff>
    </xdr:to>
    <xdr:sp macro="" textlink="">
      <xdr:nvSpPr>
        <xdr:cNvPr id="839" name="楕円 838">
          <a:extLst>
            <a:ext uri="{FF2B5EF4-FFF2-40B4-BE49-F238E27FC236}">
              <a16:creationId xmlns:a16="http://schemas.microsoft.com/office/drawing/2014/main" id="{31A8B68A-CE4C-404A-9865-26B46F2384E7}"/>
            </a:ext>
          </a:extLst>
        </xdr:cNvPr>
        <xdr:cNvSpPr/>
      </xdr:nvSpPr>
      <xdr:spPr>
        <a:xfrm>
          <a:off x="18735040" y="175709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163286</xdr:rowOff>
    </xdr:from>
    <xdr:to>
      <xdr:col>116</xdr:col>
      <xdr:colOff>63500</xdr:colOff>
      <xdr:row>105</xdr:row>
      <xdr:rowOff>15784</xdr:rowOff>
    </xdr:to>
    <xdr:cxnSp macro="">
      <xdr:nvCxnSpPr>
        <xdr:cNvPr id="840" name="直線コネクタ 839">
          <a:extLst>
            <a:ext uri="{FF2B5EF4-FFF2-40B4-BE49-F238E27FC236}">
              <a16:creationId xmlns:a16="http://schemas.microsoft.com/office/drawing/2014/main" id="{1E13F8F1-C075-406E-AC61-60EC0C8627B3}"/>
            </a:ext>
          </a:extLst>
        </xdr:cNvPr>
        <xdr:cNvCxnSpPr/>
      </xdr:nvCxnSpPr>
      <xdr:spPr>
        <a:xfrm flipV="1">
          <a:off x="18778220" y="17597846"/>
          <a:ext cx="73152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163649</xdr:rowOff>
    </xdr:from>
    <xdr:to>
      <xdr:col>107</xdr:col>
      <xdr:colOff>101600</xdr:colOff>
      <xdr:row>105</xdr:row>
      <xdr:rowOff>93799</xdr:rowOff>
    </xdr:to>
    <xdr:sp macro="" textlink="">
      <xdr:nvSpPr>
        <xdr:cNvPr id="841" name="楕円 840">
          <a:extLst>
            <a:ext uri="{FF2B5EF4-FFF2-40B4-BE49-F238E27FC236}">
              <a16:creationId xmlns:a16="http://schemas.microsoft.com/office/drawing/2014/main" id="{A3E43A7A-388F-471C-8D32-7200D697C37F}"/>
            </a:ext>
          </a:extLst>
        </xdr:cNvPr>
        <xdr:cNvSpPr/>
      </xdr:nvSpPr>
      <xdr:spPr>
        <a:xfrm>
          <a:off x="17937480" y="17598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15784</xdr:rowOff>
    </xdr:from>
    <xdr:to>
      <xdr:col>111</xdr:col>
      <xdr:colOff>177800</xdr:colOff>
      <xdr:row>105</xdr:row>
      <xdr:rowOff>42999</xdr:rowOff>
    </xdr:to>
    <xdr:cxnSp macro="">
      <xdr:nvCxnSpPr>
        <xdr:cNvPr id="842" name="直線コネクタ 841">
          <a:extLst>
            <a:ext uri="{FF2B5EF4-FFF2-40B4-BE49-F238E27FC236}">
              <a16:creationId xmlns:a16="http://schemas.microsoft.com/office/drawing/2014/main" id="{6B95A470-AFA5-4A0C-AC17-7DDE2E606195}"/>
            </a:ext>
          </a:extLst>
        </xdr:cNvPr>
        <xdr:cNvCxnSpPr/>
      </xdr:nvCxnSpPr>
      <xdr:spPr>
        <a:xfrm flipV="1">
          <a:off x="17988280" y="17617984"/>
          <a:ext cx="78994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43" name="楕円 842">
          <a:extLst>
            <a:ext uri="{FF2B5EF4-FFF2-40B4-BE49-F238E27FC236}">
              <a16:creationId xmlns:a16="http://schemas.microsoft.com/office/drawing/2014/main" id="{8EE9EFB7-9128-4FFD-9762-420885CA9CFB}"/>
            </a:ext>
          </a:extLst>
        </xdr:cNvPr>
        <xdr:cNvSpPr/>
      </xdr:nvSpPr>
      <xdr:spPr>
        <a:xfrm>
          <a:off x="1716278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42999</xdr:rowOff>
    </xdr:from>
    <xdr:to>
      <xdr:col>107</xdr:col>
      <xdr:colOff>50800</xdr:colOff>
      <xdr:row>105</xdr:row>
      <xdr:rowOff>64770</xdr:rowOff>
    </xdr:to>
    <xdr:cxnSp macro="">
      <xdr:nvCxnSpPr>
        <xdr:cNvPr id="844" name="直線コネクタ 843">
          <a:extLst>
            <a:ext uri="{FF2B5EF4-FFF2-40B4-BE49-F238E27FC236}">
              <a16:creationId xmlns:a16="http://schemas.microsoft.com/office/drawing/2014/main" id="{4609BC69-38CD-4372-8B3D-DF1C0EA4F432}"/>
            </a:ext>
          </a:extLst>
        </xdr:cNvPr>
        <xdr:cNvCxnSpPr/>
      </xdr:nvCxnSpPr>
      <xdr:spPr>
        <a:xfrm flipV="1">
          <a:off x="17213580" y="17645199"/>
          <a:ext cx="7747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34652</xdr:rowOff>
    </xdr:from>
    <xdr:to>
      <xdr:col>98</xdr:col>
      <xdr:colOff>38100</xdr:colOff>
      <xdr:row>105</xdr:row>
      <xdr:rowOff>136252</xdr:rowOff>
    </xdr:to>
    <xdr:sp macro="" textlink="">
      <xdr:nvSpPr>
        <xdr:cNvPr id="845" name="楕円 844">
          <a:extLst>
            <a:ext uri="{FF2B5EF4-FFF2-40B4-BE49-F238E27FC236}">
              <a16:creationId xmlns:a16="http://schemas.microsoft.com/office/drawing/2014/main" id="{7DDB922B-9772-4594-BF01-449F04E2FB73}"/>
            </a:ext>
          </a:extLst>
        </xdr:cNvPr>
        <xdr:cNvSpPr/>
      </xdr:nvSpPr>
      <xdr:spPr>
        <a:xfrm>
          <a:off x="16388080" y="176368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85452</xdr:rowOff>
    </xdr:to>
    <xdr:cxnSp macro="">
      <xdr:nvCxnSpPr>
        <xdr:cNvPr id="846" name="直線コネクタ 845">
          <a:extLst>
            <a:ext uri="{FF2B5EF4-FFF2-40B4-BE49-F238E27FC236}">
              <a16:creationId xmlns:a16="http://schemas.microsoft.com/office/drawing/2014/main" id="{555BDAE8-B929-430B-971C-691A1E5FC85A}"/>
            </a:ext>
          </a:extLst>
        </xdr:cNvPr>
        <xdr:cNvCxnSpPr/>
      </xdr:nvCxnSpPr>
      <xdr:spPr>
        <a:xfrm flipV="1">
          <a:off x="16431260" y="17666970"/>
          <a:ext cx="78232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847" name="n_1aveValue【庁舎】&#10;一人当たり面積">
          <a:extLst>
            <a:ext uri="{FF2B5EF4-FFF2-40B4-BE49-F238E27FC236}">
              <a16:creationId xmlns:a16="http://schemas.microsoft.com/office/drawing/2014/main" id="{C352F0D8-FDA2-4626-807E-580E6B7D4C09}"/>
            </a:ext>
          </a:extLst>
        </xdr:cNvPr>
        <xdr:cNvSpPr txBox="1"/>
      </xdr:nvSpPr>
      <xdr:spPr>
        <a:xfrm>
          <a:off x="185611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848" name="n_2aveValue【庁舎】&#10;一人当たり面積">
          <a:extLst>
            <a:ext uri="{FF2B5EF4-FFF2-40B4-BE49-F238E27FC236}">
              <a16:creationId xmlns:a16="http://schemas.microsoft.com/office/drawing/2014/main" id="{31BD2B2E-60B1-4E0C-A5A3-CF15EBF766DB}"/>
            </a:ext>
          </a:extLst>
        </xdr:cNvPr>
        <xdr:cNvSpPr txBox="1"/>
      </xdr:nvSpPr>
      <xdr:spPr>
        <a:xfrm>
          <a:off x="177762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70048</xdr:rowOff>
    </xdr:from>
    <xdr:ext cx="469744" cy="259045"/>
    <xdr:sp macro="" textlink="">
      <xdr:nvSpPr>
        <xdr:cNvPr id="849" name="n_3aveValue【庁舎】&#10;一人当たり面積">
          <a:extLst>
            <a:ext uri="{FF2B5EF4-FFF2-40B4-BE49-F238E27FC236}">
              <a16:creationId xmlns:a16="http://schemas.microsoft.com/office/drawing/2014/main" id="{CEC58EF2-2442-4E3B-9C48-F259B79940BB}"/>
            </a:ext>
          </a:extLst>
        </xdr:cNvPr>
        <xdr:cNvSpPr txBox="1"/>
      </xdr:nvSpPr>
      <xdr:spPr>
        <a:xfrm>
          <a:off x="17001567" y="1733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27595</xdr:rowOff>
    </xdr:from>
    <xdr:ext cx="469744" cy="259045"/>
    <xdr:sp macro="" textlink="">
      <xdr:nvSpPr>
        <xdr:cNvPr id="850" name="n_4aveValue【庁舎】&#10;一人当たり面積">
          <a:extLst>
            <a:ext uri="{FF2B5EF4-FFF2-40B4-BE49-F238E27FC236}">
              <a16:creationId xmlns:a16="http://schemas.microsoft.com/office/drawing/2014/main" id="{4000A934-44E5-440D-B9A5-CF9C0D79A5CA}"/>
            </a:ext>
          </a:extLst>
        </xdr:cNvPr>
        <xdr:cNvSpPr txBox="1"/>
      </xdr:nvSpPr>
      <xdr:spPr>
        <a:xfrm>
          <a:off x="16226867" y="1729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83111</xdr:rowOff>
    </xdr:from>
    <xdr:ext cx="469744" cy="259045"/>
    <xdr:sp macro="" textlink="">
      <xdr:nvSpPr>
        <xdr:cNvPr id="851" name="n_1mainValue【庁舎】&#10;一人当たり面積">
          <a:extLst>
            <a:ext uri="{FF2B5EF4-FFF2-40B4-BE49-F238E27FC236}">
              <a16:creationId xmlns:a16="http://schemas.microsoft.com/office/drawing/2014/main" id="{FB602BA1-4D6E-4641-8647-3221A90066C4}"/>
            </a:ext>
          </a:extLst>
        </xdr:cNvPr>
        <xdr:cNvSpPr txBox="1"/>
      </xdr:nvSpPr>
      <xdr:spPr>
        <a:xfrm>
          <a:off x="18561127" y="1735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110326</xdr:rowOff>
    </xdr:from>
    <xdr:ext cx="469744" cy="259045"/>
    <xdr:sp macro="" textlink="">
      <xdr:nvSpPr>
        <xdr:cNvPr id="852" name="n_2mainValue【庁舎】&#10;一人当たり面積">
          <a:extLst>
            <a:ext uri="{FF2B5EF4-FFF2-40B4-BE49-F238E27FC236}">
              <a16:creationId xmlns:a16="http://schemas.microsoft.com/office/drawing/2014/main" id="{A217694F-7434-41F6-A916-F851C5A862FA}"/>
            </a:ext>
          </a:extLst>
        </xdr:cNvPr>
        <xdr:cNvSpPr txBox="1"/>
      </xdr:nvSpPr>
      <xdr:spPr>
        <a:xfrm>
          <a:off x="17776267" y="173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106697</xdr:rowOff>
    </xdr:from>
    <xdr:ext cx="469744" cy="259045"/>
    <xdr:sp macro="" textlink="">
      <xdr:nvSpPr>
        <xdr:cNvPr id="853" name="n_3mainValue【庁舎】&#10;一人当たり面積">
          <a:extLst>
            <a:ext uri="{FF2B5EF4-FFF2-40B4-BE49-F238E27FC236}">
              <a16:creationId xmlns:a16="http://schemas.microsoft.com/office/drawing/2014/main" id="{44A2FE1A-31F5-446A-9C0B-C8AF05E4C9D2}"/>
            </a:ext>
          </a:extLst>
        </xdr:cNvPr>
        <xdr:cNvSpPr txBox="1"/>
      </xdr:nvSpPr>
      <xdr:spPr>
        <a:xfrm>
          <a:off x="1700156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127379</xdr:rowOff>
    </xdr:from>
    <xdr:ext cx="469744" cy="259045"/>
    <xdr:sp macro="" textlink="">
      <xdr:nvSpPr>
        <xdr:cNvPr id="854" name="n_4mainValue【庁舎】&#10;一人当たり面積">
          <a:extLst>
            <a:ext uri="{FF2B5EF4-FFF2-40B4-BE49-F238E27FC236}">
              <a16:creationId xmlns:a16="http://schemas.microsoft.com/office/drawing/2014/main" id="{9FCBDF07-7978-4AA9-AE97-1F5E28D3F2A6}"/>
            </a:ext>
          </a:extLst>
        </xdr:cNvPr>
        <xdr:cNvSpPr txBox="1"/>
      </xdr:nvSpPr>
      <xdr:spPr>
        <a:xfrm>
          <a:off x="16226867" y="1772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DAD5CCE2-93C6-4189-842D-6274E2CBD47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6F43163F-59A9-4F9C-AE97-020EF70483C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58D60DB-6647-49BB-8532-CE598A19F22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有形固定資産減価償却率について、類似団体平均値と比較して低い項目は、図書館（△</a:t>
          </a:r>
          <a:r>
            <a:rPr kumimoji="1" lang="en-US" altLang="ja-JP" sz="1300">
              <a:latin typeface="ＭＳ Ｐゴシック" panose="020B0600070205080204" pitchFamily="50" charset="-128"/>
              <a:ea typeface="ＭＳ Ｐゴシック" panose="020B0600070205080204" pitchFamily="50" charset="-128"/>
            </a:rPr>
            <a:t>40.5</a:t>
          </a:r>
          <a:r>
            <a:rPr kumimoji="1" lang="ja-JP" altLang="en-US" sz="1300">
              <a:latin typeface="ＭＳ Ｐゴシック" panose="020B0600070205080204" pitchFamily="50" charset="-128"/>
              <a:ea typeface="ＭＳ Ｐゴシック" panose="020B0600070205080204" pitchFamily="50" charset="-128"/>
            </a:rPr>
            <a:t>ポイント）及び福祉施設（△</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ポイント）であった。図書館が類似団体平均値と比較して著しく低いのは、平成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年度に移転・新築した施設であるためである。一方、類似団体平均値と比較して高い項目は、保健センター（＋</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ポイント）、消防施設（＋</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ポイント）、市民会館（＋</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ポイント）、庁舎（＋</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ポイント）及び体育館・プール（＋</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ポイント）であった。これらの要因は、平成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号災害以降、災害復旧事業を最優先で実施していたため、老朽化対策等十分に進められなかったためである。今後は、個別施設計画等に基づき、老朽化対策を進めていく必要がある。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8,038
7,976
992.36
11,759,952
10,854,708
814,076
6,144,436
11,756,215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財政力指数は、人口の減少や全国平均を上回る高齢化率（令和５年度末</a:t>
          </a:r>
          <a:r>
            <a:rPr kumimoji="1" lang="en-US" altLang="ja-JP" sz="1300">
              <a:latin typeface="ＭＳ Ｐゴシック" panose="020B0600070205080204" pitchFamily="50" charset="-128"/>
              <a:ea typeface="ＭＳ Ｐゴシック" panose="020B0600070205080204" pitchFamily="50" charset="-128"/>
            </a:rPr>
            <a:t>46.88</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％）に加え、町内に中心となる産業がないこと等により、財政基盤が弱く、類似団体平均を</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ポイント下回っている。経常経費の削減、まちづくり計画に沿った施策の重点的な実施に努め、活力のあるまちづくりを展開しつつ、行政の効率化に努めることにより、財政の健全化を図る。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ポイント上回る状況である。主因としては、補助費等、人件費が増加（経常経費充当一般財源：対前年度</a:t>
          </a:r>
          <a:r>
            <a:rPr kumimoji="1" lang="en-US" altLang="ja-JP" sz="1300">
              <a:latin typeface="ＭＳ Ｐゴシック" panose="020B0600070205080204" pitchFamily="50" charset="-128"/>
              <a:ea typeface="ＭＳ Ｐゴシック" panose="020B0600070205080204" pitchFamily="50" charset="-128"/>
            </a:rPr>
            <a:t>3.23</a:t>
          </a:r>
          <a:r>
            <a:rPr kumimoji="1" lang="ja-JP" altLang="en-US" sz="1300">
              <a:latin typeface="ＭＳ Ｐゴシック" panose="020B0600070205080204" pitchFamily="50" charset="-128"/>
              <a:ea typeface="ＭＳ Ｐゴシック" panose="020B0600070205080204" pitchFamily="50" charset="-128"/>
            </a:rPr>
            <a:t>％）し、一方、地方交付税交付金や地方消費税交付金の減少（経常一般財源総額等：対前年度：▲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％）が挙げられる。事業精査により経常経費の削減を図ると同時に財源の確保に努め、財政の弾力性確保する必要がある。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155575</xdr:rowOff>
    </xdr:from>
    <xdr:to>
      <xdr:col>23</xdr:col>
      <xdr:colOff>133350</xdr:colOff>
      <xdr:row>62</xdr:row>
      <xdr:rowOff>98743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14025"/>
          <a:ext cx="8382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61</xdr:row>
      <xdr:rowOff>155575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6978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82656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69787"/>
          <a:ext cx="889000" cy="1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145521</xdr:rowOff>
    </xdr:from>
    <xdr:to>
      <xdr:col>11</xdr:col>
      <xdr:colOff>31750</xdr:colOff>
      <xdr:row>62</xdr:row>
      <xdr:rowOff>82656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03971"/>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28363</xdr:rowOff>
    </xdr:from>
    <xdr:to>
      <xdr:col>11</xdr:col>
      <xdr:colOff>82550</xdr:colOff>
      <xdr:row>61</xdr:row>
      <xdr:rowOff>129963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46461</xdr:rowOff>
    </xdr:from>
    <xdr:to>
      <xdr:col>7</xdr:col>
      <xdr:colOff>31750</xdr:colOff>
      <xdr:row>61</xdr:row>
      <xdr:rowOff>148061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158238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47943</xdr:rowOff>
    </xdr:from>
    <xdr:to>
      <xdr:col>23</xdr:col>
      <xdr:colOff>184150</xdr:colOff>
      <xdr:row>62</xdr:row>
      <xdr:rowOff>149543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20020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104775</xdr:rowOff>
    </xdr:from>
    <xdr:to>
      <xdr:col>19</xdr:col>
      <xdr:colOff>184150</xdr:colOff>
      <xdr:row>62</xdr:row>
      <xdr:rowOff>34925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60537</xdr:rowOff>
    </xdr:from>
    <xdr:to>
      <xdr:col>15</xdr:col>
      <xdr:colOff>133350</xdr:colOff>
      <xdr:row>61</xdr:row>
      <xdr:rowOff>162137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31856</xdr:rowOff>
    </xdr:from>
    <xdr:to>
      <xdr:col>11</xdr:col>
      <xdr:colOff>82550</xdr:colOff>
      <xdr:row>62</xdr:row>
      <xdr:rowOff>133456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118233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4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94721</xdr:rowOff>
    </xdr:from>
    <xdr:to>
      <xdr:col>7</xdr:col>
      <xdr:colOff>31750</xdr:colOff>
      <xdr:row>62</xdr:row>
      <xdr:rowOff>24871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3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[377,121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人当たり人件費・物件費等決算額は、類似団体平均と比較し、</a:t>
          </a:r>
          <a:r>
            <a:rPr kumimoji="1" lang="en-US" altLang="ja-JP" sz="1300">
              <a:latin typeface="ＭＳ Ｐゴシック" panose="020B0600070205080204" pitchFamily="50" charset="-128"/>
              <a:ea typeface="ＭＳ Ｐゴシック" panose="020B0600070205080204" pitchFamily="50" charset="-128"/>
            </a:rPr>
            <a:t>73,996</a:t>
          </a:r>
          <a:r>
            <a:rPr kumimoji="1" lang="ja-JP" altLang="en-US" sz="1300">
              <a:latin typeface="ＭＳ Ｐゴシック" panose="020B0600070205080204" pitchFamily="50" charset="-128"/>
              <a:ea typeface="ＭＳ Ｐゴシック" panose="020B0600070205080204" pitchFamily="50" charset="-128"/>
            </a:rPr>
            <a:t>円高い状況にある。当町は、広大な面積に集落が点在しており、他団体よりも多くの行政コストを要する状況にあるためである。引き続き、行政コストの削減に努める。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26684</xdr:rowOff>
    </xdr:from>
    <xdr:to>
      <xdr:col>23</xdr:col>
      <xdr:colOff>133350</xdr:colOff>
      <xdr:row>82</xdr:row>
      <xdr:rowOff>45098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85584"/>
          <a:ext cx="83820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19780</xdr:rowOff>
    </xdr:from>
    <xdr:to>
      <xdr:col>19</xdr:col>
      <xdr:colOff>133350</xdr:colOff>
      <xdr:row>82</xdr:row>
      <xdr:rowOff>26684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78680"/>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17201</xdr:rowOff>
    </xdr:from>
    <xdr:to>
      <xdr:col>15</xdr:col>
      <xdr:colOff>82550</xdr:colOff>
      <xdr:row>82</xdr:row>
      <xdr:rowOff>19780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6101"/>
          <a:ext cx="8890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165745</xdr:rowOff>
    </xdr:from>
    <xdr:to>
      <xdr:col>11</xdr:col>
      <xdr:colOff>31750</xdr:colOff>
      <xdr:row>82</xdr:row>
      <xdr:rowOff>17201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3195"/>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120886</xdr:rowOff>
    </xdr:from>
    <xdr:to>
      <xdr:col>11</xdr:col>
      <xdr:colOff>82550</xdr:colOff>
      <xdr:row>82</xdr:row>
      <xdr:rowOff>51036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61213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7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40876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165748</xdr:rowOff>
    </xdr:from>
    <xdr:to>
      <xdr:col>23</xdr:col>
      <xdr:colOff>184150</xdr:colOff>
      <xdr:row>82</xdr:row>
      <xdr:rowOff>95898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5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137825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2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147334</xdr:rowOff>
    </xdr:from>
    <xdr:to>
      <xdr:col>19</xdr:col>
      <xdr:colOff>184150</xdr:colOff>
      <xdr:row>82</xdr:row>
      <xdr:rowOff>77484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62261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21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140430</xdr:rowOff>
    </xdr:from>
    <xdr:to>
      <xdr:col>15</xdr:col>
      <xdr:colOff>133350</xdr:colOff>
      <xdr:row>82</xdr:row>
      <xdr:rowOff>70580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2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55357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1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137851</xdr:rowOff>
    </xdr:from>
    <xdr:to>
      <xdr:col>11</xdr:col>
      <xdr:colOff>82550</xdr:colOff>
      <xdr:row>82</xdr:row>
      <xdr:rowOff>68001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52778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1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114945</xdr:rowOff>
    </xdr:from>
    <xdr:to>
      <xdr:col>7</xdr:col>
      <xdr:colOff>31750</xdr:colOff>
      <xdr:row>82</xdr:row>
      <xdr:rowOff>45095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29872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ポイント上回った。同水準を維持しつつ、地域における民間給与水準の適正な反映等により、給与の適正化に努める。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125589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8543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112184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915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58561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9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152400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318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94138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人当たりの職員数は、類似団体平均と比較し、</a:t>
          </a:r>
          <a:r>
            <a:rPr kumimoji="1" lang="en-US" altLang="ja-JP" sz="1300">
              <a:latin typeface="ＭＳ Ｐゴシック" panose="020B0600070205080204" pitchFamily="50" charset="-128"/>
              <a:ea typeface="ＭＳ Ｐゴシック" panose="020B0600070205080204" pitchFamily="50" charset="-128"/>
            </a:rPr>
            <a:t>5.26</a:t>
          </a:r>
          <a:r>
            <a:rPr kumimoji="1" lang="ja-JP" altLang="en-US" sz="1300">
              <a:latin typeface="ＭＳ Ｐゴシック" panose="020B0600070205080204" pitchFamily="50" charset="-128"/>
              <a:ea typeface="ＭＳ Ｐゴシック" panose="020B0600070205080204" pitchFamily="50" charset="-128"/>
            </a:rPr>
            <a:t>人多い状況にある。平成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以降、災害復旧に従事する職員の採用を進めたことが影響している。広大な面積を有する当町において、職員数減による行政効率化は難しい側面があるものの、災害復旧事業も終盤となったことから、適正な定員管理について検討を進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76422</xdr:rowOff>
    </xdr:from>
    <xdr:to>
      <xdr:col>81</xdr:col>
      <xdr:colOff>44450</xdr:colOff>
      <xdr:row>62</xdr:row>
      <xdr:rowOff>121666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06322"/>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76422</xdr:rowOff>
    </xdr:from>
    <xdr:to>
      <xdr:col>77</xdr:col>
      <xdr:colOff>44450</xdr:colOff>
      <xdr:row>62</xdr:row>
      <xdr:rowOff>81852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706322"/>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46863</xdr:rowOff>
    </xdr:from>
    <xdr:to>
      <xdr:col>72</xdr:col>
      <xdr:colOff>203200</xdr:colOff>
      <xdr:row>62</xdr:row>
      <xdr:rowOff>81852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76763"/>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46863</xdr:rowOff>
    </xdr:from>
    <xdr:to>
      <xdr:col>68</xdr:col>
      <xdr:colOff>152400</xdr:colOff>
      <xdr:row>62</xdr:row>
      <xdr:rowOff>52292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676763"/>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25146</xdr:rowOff>
    </xdr:from>
    <xdr:to>
      <xdr:col>68</xdr:col>
      <xdr:colOff>203200</xdr:colOff>
      <xdr:row>61</xdr:row>
      <xdr:rowOff>126746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136923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49276</xdr:rowOff>
    </xdr:from>
    <xdr:to>
      <xdr:col>64</xdr:col>
      <xdr:colOff>152400</xdr:colOff>
      <xdr:row>61</xdr:row>
      <xdr:rowOff>150876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161053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70866</xdr:rowOff>
    </xdr:from>
    <xdr:to>
      <xdr:col>81</xdr:col>
      <xdr:colOff>95250</xdr:colOff>
      <xdr:row>63</xdr:row>
      <xdr:rowOff>1016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42943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7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25622</xdr:rowOff>
    </xdr:from>
    <xdr:to>
      <xdr:col>77</xdr:col>
      <xdr:colOff>95250</xdr:colOff>
      <xdr:row>62</xdr:row>
      <xdr:rowOff>127222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5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111999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41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31052</xdr:rowOff>
    </xdr:from>
    <xdr:to>
      <xdr:col>73</xdr:col>
      <xdr:colOff>44450</xdr:colOff>
      <xdr:row>62</xdr:row>
      <xdr:rowOff>132652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117429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4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167513</xdr:rowOff>
    </xdr:from>
    <xdr:to>
      <xdr:col>68</xdr:col>
      <xdr:colOff>203200</xdr:colOff>
      <xdr:row>62</xdr:row>
      <xdr:rowOff>97663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82440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1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1492</xdr:rowOff>
    </xdr:from>
    <xdr:to>
      <xdr:col>64</xdr:col>
      <xdr:colOff>152400</xdr:colOff>
      <xdr:row>62</xdr:row>
      <xdr:rowOff>103092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87869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1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年度決算数値と令和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年度決算数値の差により減少となったが、依然として類似団体平均よりも高い状況である。なお、令和元年度からの過疎対策事業債の償還開始（</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億円）により、元利償還金が増加したため、単年度では増加となっており、今後も同水準での推移が想定されていることから、将来を見据えた健全財政の運営に努める必要がある。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3556</xdr:rowOff>
    </xdr:from>
    <xdr:to>
      <xdr:col>81</xdr:col>
      <xdr:colOff>44450</xdr:colOff>
      <xdr:row>43</xdr:row>
      <xdr:rowOff>22860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7590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43</xdr:row>
      <xdr:rowOff>46990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37338</xdr:rowOff>
    </xdr:from>
    <xdr:to>
      <xdr:col>72</xdr:col>
      <xdr:colOff>203200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40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37338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3710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92964</xdr:rowOff>
    </xdr:from>
    <xdr:to>
      <xdr:col>68</xdr:col>
      <xdr:colOff>203200</xdr:colOff>
      <xdr:row>42</xdr:row>
      <xdr:rowOff>23114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33291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124206</xdr:rowOff>
    </xdr:from>
    <xdr:to>
      <xdr:col>81</xdr:col>
      <xdr:colOff>95250</xdr:colOff>
      <xdr:row>43</xdr:row>
      <xdr:rowOff>54356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96283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9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157988</xdr:rowOff>
    </xdr:from>
    <xdr:to>
      <xdr:col>68</xdr:col>
      <xdr:colOff>203200</xdr:colOff>
      <xdr:row>43</xdr:row>
      <xdr:rowOff>88138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72915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将来負担比率は生じていないが、平成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号災害に係る災害復旧事業債の発行により地方債償還額が高水準となっていることから、事業実施の適正化を図り、財政の健全化に努める。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8,038
7,976
992.36
11,759,952
10,854,708
814,076
6,144,436
11,756,215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人件費に係る経常収支比率は、制度改正による消防団報酬や会計年度任用職員報酬の増加により、対前年度で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ポイントの増加し、類似団体平均を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ポイント上回った。各種制度改正には対応しつつも、適切な定員管理により、人件費の削減に努める必要がある。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492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77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37</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2604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物件費に係る経常収支比率は、前年度同値となった。対前々年度比で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ポイントの増加であるが、前年度同様に物価高騰等の影響が考えられる。広大な面積を有し、町有施設を多く保有しているものの、類似団体平均は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ポイント下回る状況となっているが、引き続き、計画的なコストの削減を進め、同水準の維持に努める。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87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15</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56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同値となった。扶助費の主たるものとして児童手当があるが、人口減少により、今後の大幅な増加は見込まれないが、今後の制度改正や、国の施策による給付金事業の状況によっては、若干の変動があるものと推測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94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61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ポイントの増加となり、類似団体平均を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ポイント上回っている。これは、下水道事業の企業会計移行に伴う経営安定化資金として今年度限りの繰出を行ったためである。次年度以降は、通常の繰出となるため、令和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年度程度となるものと見込んでいる。また、企業会計については、独立採算の観点から料金等の見直しを検討するなど、一般会計の負担軽減に努める。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6465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45357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646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57</xdr:row>
      <xdr:rowOff>15422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6465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58</xdr:row>
      <xdr:rowOff>116115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788072"/>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48985</xdr:rowOff>
    </xdr:from>
    <xdr:to>
      <xdr:col>69</xdr:col>
      <xdr:colOff>142875</xdr:colOff>
      <xdr:row>56</xdr:row>
      <xdr:rowOff>150585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64605</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50999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ポイント下回ったものの、前年度比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ポイントの増加となった。過去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で増加傾向にあり、これは、各種物価高騰対策事業等の実施によるものである。次年度においても物価高騰対策事業の実施が見込まれるが、その他の補助事業においては、計画的に見直しを行い、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37</xdr:row>
      <xdr:rowOff>24130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28548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258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99568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258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99568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1711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号災害以降、公債費の割合は類似団体内においてかなり高い状況が続いている。計画的な借入と償還に努め、公債費の削減する必要がある。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100330</xdr:rowOff>
    </xdr:from>
    <xdr:to>
      <xdr:col>24</xdr:col>
      <xdr:colOff>25400</xdr:colOff>
      <xdr:row>79</xdr:row>
      <xdr:rowOff>146050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644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62230</xdr:rowOff>
    </xdr:from>
    <xdr:to>
      <xdr:col>19</xdr:col>
      <xdr:colOff>187325</xdr:colOff>
      <xdr:row>79</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60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62230</xdr:rowOff>
    </xdr:from>
    <xdr:to>
      <xdr:col>15</xdr:col>
      <xdr:colOff>98425</xdr:colOff>
      <xdr:row>79</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6067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142239</xdr:rowOff>
    </xdr:from>
    <xdr:to>
      <xdr:col>11</xdr:col>
      <xdr:colOff>9525</xdr:colOff>
      <xdr:row>79</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686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95250</xdr:rowOff>
    </xdr:from>
    <xdr:to>
      <xdr:col>24</xdr:col>
      <xdr:colOff>76200</xdr:colOff>
      <xdr:row>80</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3827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49530</xdr:rowOff>
    </xdr:from>
    <xdr:to>
      <xdr:col>20</xdr:col>
      <xdr:colOff>38100</xdr:colOff>
      <xdr:row>79</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135907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11430</xdr:rowOff>
    </xdr:from>
    <xdr:to>
      <xdr:col>15</xdr:col>
      <xdr:colOff>149225</xdr:colOff>
      <xdr:row>79</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97807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99061</xdr:rowOff>
    </xdr:from>
    <xdr:to>
      <xdr:col>11</xdr:col>
      <xdr:colOff>60325</xdr:colOff>
      <xdr:row>80</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13988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91439</xdr:rowOff>
    </xdr:from>
    <xdr:to>
      <xdr:col>6</xdr:col>
      <xdr:colOff>171450</xdr:colOff>
      <xdr:row>80</xdr:row>
      <xdr:rowOff>21589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6366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2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公債費以外の経常収支比率は、対前年度</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ポイント増加した。類似団体平均は下回っているものの、令和元年度以降増加傾向にあり、多角的に経費の圧縮に努め、引き続き、財政の弾力性の確保に努める。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97282</xdr:rowOff>
    </xdr:from>
    <xdr:to>
      <xdr:col>82</xdr:col>
      <xdr:colOff>107950</xdr:colOff>
      <xdr:row>74</xdr:row>
      <xdr:rowOff>28702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613132"/>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69850</xdr:rowOff>
    </xdr:from>
    <xdr:to>
      <xdr:col>78</xdr:col>
      <xdr:colOff>69850</xdr:colOff>
      <xdr:row>73</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5857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74</xdr:row>
      <xdr:rowOff>8128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5857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60706</xdr:rowOff>
    </xdr:from>
    <xdr:to>
      <xdr:col>69</xdr:col>
      <xdr:colOff>92075</xdr:colOff>
      <xdr:row>74</xdr:row>
      <xdr:rowOff>8128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5765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41910</xdr:rowOff>
    </xdr:from>
    <xdr:to>
      <xdr:col>69</xdr:col>
      <xdr:colOff>142875</xdr:colOff>
      <xdr:row>74</xdr:row>
      <xdr:rowOff>143510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2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128287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1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148861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3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149352</xdr:rowOff>
    </xdr:from>
    <xdr:to>
      <xdr:col>82</xdr:col>
      <xdr:colOff>158750</xdr:colOff>
      <xdr:row>74</xdr:row>
      <xdr:rowOff>79502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165879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10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46482</xdr:rowOff>
    </xdr:from>
    <xdr:to>
      <xdr:col>78</xdr:col>
      <xdr:colOff>120650</xdr:colOff>
      <xdr:row>73</xdr:row>
      <xdr:rowOff>148082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158259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331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19050</xdr:rowOff>
    </xdr:from>
    <xdr:to>
      <xdr:col>74</xdr:col>
      <xdr:colOff>31750</xdr:colOff>
      <xdr:row>73</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128778</xdr:rowOff>
    </xdr:from>
    <xdr:to>
      <xdr:col>69</xdr:col>
      <xdr:colOff>142875</xdr:colOff>
      <xdr:row>74</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69105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9906</xdr:rowOff>
    </xdr:from>
    <xdr:to>
      <xdr:col>65</xdr:col>
      <xdr:colOff>53975</xdr:colOff>
      <xdr:row>73</xdr:row>
      <xdr:rowOff>111506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5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121683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2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124417</xdr:rowOff>
    </xdr:from>
    <xdr:to>
      <xdr:col>29</xdr:col>
      <xdr:colOff>127000</xdr:colOff>
      <xdr:row>14</xdr:row>
      <xdr:rowOff>73721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00892"/>
          <a:ext cx="647700" cy="120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73721</xdr:rowOff>
    </xdr:from>
    <xdr:to>
      <xdr:col>26</xdr:col>
      <xdr:colOff>50800</xdr:colOff>
      <xdr:row>15</xdr:row>
      <xdr:rowOff>3106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21646"/>
          <a:ext cx="698500" cy="100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3106</xdr:rowOff>
    </xdr:from>
    <xdr:to>
      <xdr:col>22</xdr:col>
      <xdr:colOff>114300</xdr:colOff>
      <xdr:row>15</xdr:row>
      <xdr:rowOff>84336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22481"/>
          <a:ext cx="698500" cy="81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84336</xdr:rowOff>
    </xdr:from>
    <xdr:to>
      <xdr:col>18</xdr:col>
      <xdr:colOff>177800</xdr:colOff>
      <xdr:row>16</xdr:row>
      <xdr:rowOff>31194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03711"/>
          <a:ext cx="698500" cy="118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71765</xdr:rowOff>
    </xdr:from>
    <xdr:to>
      <xdr:col>19</xdr:col>
      <xdr:colOff>38100</xdr:colOff>
      <xdr:row>17</xdr:row>
      <xdr:rowOff>1915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158142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107450</xdr:rowOff>
    </xdr:from>
    <xdr:to>
      <xdr:col>15</xdr:col>
      <xdr:colOff>101600</xdr:colOff>
      <xdr:row>17</xdr:row>
      <xdr:rowOff>37600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98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22377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8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73617</xdr:rowOff>
    </xdr:from>
    <xdr:to>
      <xdr:col>29</xdr:col>
      <xdr:colOff>177800</xdr:colOff>
      <xdr:row>14</xdr:row>
      <xdr:rowOff>3767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50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90144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9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22921</xdr:rowOff>
    </xdr:from>
    <xdr:to>
      <xdr:col>26</xdr:col>
      <xdr:colOff>101600</xdr:colOff>
      <xdr:row>14</xdr:row>
      <xdr:rowOff>124521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70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134698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39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123756</xdr:rowOff>
    </xdr:from>
    <xdr:to>
      <xdr:col>22</xdr:col>
      <xdr:colOff>165100</xdr:colOff>
      <xdr:row>15</xdr:row>
      <xdr:rowOff>53906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7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64083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4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33536</xdr:rowOff>
    </xdr:from>
    <xdr:to>
      <xdr:col>19</xdr:col>
      <xdr:colOff>38100</xdr:colOff>
      <xdr:row>15</xdr:row>
      <xdr:rowOff>135136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52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145313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2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151844</xdr:rowOff>
    </xdr:from>
    <xdr:to>
      <xdr:col>15</xdr:col>
      <xdr:colOff>101600</xdr:colOff>
      <xdr:row>16</xdr:row>
      <xdr:rowOff>81994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92171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306329</xdr:rowOff>
    </xdr:from>
    <xdr:to>
      <xdr:col>29</xdr:col>
      <xdr:colOff>127000</xdr:colOff>
      <xdr:row>35</xdr:row>
      <xdr:rowOff>14529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73779"/>
          <a:ext cx="647700" cy="51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4645</xdr:rowOff>
    </xdr:from>
    <xdr:to>
      <xdr:col>26</xdr:col>
      <xdr:colOff>50800</xdr:colOff>
      <xdr:row>35</xdr:row>
      <xdr:rowOff>14529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14995"/>
          <a:ext cx="698500" cy="9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326606</xdr:rowOff>
    </xdr:from>
    <xdr:to>
      <xdr:col>22</xdr:col>
      <xdr:colOff>114300</xdr:colOff>
      <xdr:row>35</xdr:row>
      <xdr:rowOff>4645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94056"/>
          <a:ext cx="698500" cy="20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326606</xdr:rowOff>
    </xdr:from>
    <xdr:to>
      <xdr:col>18</xdr:col>
      <xdr:colOff>177800</xdr:colOff>
      <xdr:row>35</xdr:row>
      <xdr:rowOff>38212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94056"/>
          <a:ext cx="698500" cy="54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210891</xdr:rowOff>
    </xdr:from>
    <xdr:to>
      <xdr:col>19</xdr:col>
      <xdr:colOff>38100</xdr:colOff>
      <xdr:row>35</xdr:row>
      <xdr:rowOff>312491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1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297268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225636</xdr:rowOff>
    </xdr:from>
    <xdr:to>
      <xdr:col>15</xdr:col>
      <xdr:colOff>101600</xdr:colOff>
      <xdr:row>35</xdr:row>
      <xdr:rowOff>327236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5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312013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2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255529</xdr:rowOff>
    </xdr:from>
    <xdr:to>
      <xdr:col>29</xdr:col>
      <xdr:colOff>177800</xdr:colOff>
      <xdr:row>35</xdr:row>
      <xdr:rowOff>14229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22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100606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306629</xdr:rowOff>
    </xdr:from>
    <xdr:to>
      <xdr:col>26</xdr:col>
      <xdr:colOff>101600</xdr:colOff>
      <xdr:row>35</xdr:row>
      <xdr:rowOff>65329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74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75506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296745</xdr:rowOff>
    </xdr:from>
    <xdr:to>
      <xdr:col>22</xdr:col>
      <xdr:colOff>165100</xdr:colOff>
      <xdr:row>35</xdr:row>
      <xdr:rowOff>55445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64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65623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3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275806</xdr:rowOff>
    </xdr:from>
    <xdr:to>
      <xdr:col>19</xdr:col>
      <xdr:colOff>38100</xdr:colOff>
      <xdr:row>35</xdr:row>
      <xdr:rowOff>34506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43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44683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330312</xdr:rowOff>
    </xdr:from>
    <xdr:to>
      <xdr:col>15</xdr:col>
      <xdr:colOff>101600</xdr:colOff>
      <xdr:row>35</xdr:row>
      <xdr:rowOff>89012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97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99189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6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8,038
7,976
992.36
11,759,952
10,854,708
814,076
6,144,436
11,756,215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72117</xdr:rowOff>
    </xdr:from>
    <xdr:to>
      <xdr:col>24</xdr:col>
      <xdr:colOff>63500</xdr:colOff>
      <xdr:row>33</xdr:row>
      <xdr:rowOff>154605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29967"/>
          <a:ext cx="838200" cy="8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154605</xdr:rowOff>
    </xdr:from>
    <xdr:to>
      <xdr:col>19</xdr:col>
      <xdr:colOff>177800</xdr:colOff>
      <xdr:row>34</xdr:row>
      <xdr:rowOff>30310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12455"/>
          <a:ext cx="889000" cy="4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30310</xdr:rowOff>
    </xdr:from>
    <xdr:to>
      <xdr:col>15</xdr:col>
      <xdr:colOff>50800</xdr:colOff>
      <xdr:row>34</xdr:row>
      <xdr:rowOff>83062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59610"/>
          <a:ext cx="889000" cy="5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83062</xdr:rowOff>
    </xdr:from>
    <xdr:to>
      <xdr:col>10</xdr:col>
      <xdr:colOff>114300</xdr:colOff>
      <xdr:row>36</xdr:row>
      <xdr:rowOff>99229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12362"/>
          <a:ext cx="889000" cy="35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90592</xdr:rowOff>
    </xdr:from>
    <xdr:to>
      <xdr:col>10</xdr:col>
      <xdr:colOff>165100</xdr:colOff>
      <xdr:row>36</xdr:row>
      <xdr:rowOff>20742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11869</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18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64110</xdr:rowOff>
    </xdr:from>
    <xdr:to>
      <xdr:col>6</xdr:col>
      <xdr:colOff>38100</xdr:colOff>
      <xdr:row>36</xdr:row>
      <xdr:rowOff>165710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156837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2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21317</xdr:rowOff>
    </xdr:from>
    <xdr:to>
      <xdr:col>24</xdr:col>
      <xdr:colOff>114300</xdr:colOff>
      <xdr:row>33</xdr:row>
      <xdr:rowOff>122917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7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44194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3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103805</xdr:rowOff>
    </xdr:from>
    <xdr:to>
      <xdr:col>20</xdr:col>
      <xdr:colOff>38100</xdr:colOff>
      <xdr:row>34</xdr:row>
      <xdr:rowOff>33955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6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50482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53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150960</xdr:rowOff>
    </xdr:from>
    <xdr:to>
      <xdr:col>15</xdr:col>
      <xdr:colOff>101600</xdr:colOff>
      <xdr:row>34</xdr:row>
      <xdr:rowOff>81110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0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97637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58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32262</xdr:rowOff>
    </xdr:from>
    <xdr:to>
      <xdr:col>10</xdr:col>
      <xdr:colOff>165100</xdr:colOff>
      <xdr:row>34</xdr:row>
      <xdr:rowOff>133862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6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150389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63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48429</xdr:rowOff>
    </xdr:from>
    <xdr:to>
      <xdr:col>6</xdr:col>
      <xdr:colOff>38100</xdr:colOff>
      <xdr:row>36</xdr:row>
      <xdr:rowOff>150029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166556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9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9012</xdr:rowOff>
    </xdr:from>
    <xdr:to>
      <xdr:col>24</xdr:col>
      <xdr:colOff>63500</xdr:colOff>
      <xdr:row>58</xdr:row>
      <xdr:rowOff>18498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53112"/>
          <a:ext cx="8382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15113</xdr:rowOff>
    </xdr:from>
    <xdr:to>
      <xdr:col>19</xdr:col>
      <xdr:colOff>177800</xdr:colOff>
      <xdr:row>58</xdr:row>
      <xdr:rowOff>18498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959213"/>
          <a:ext cx="8890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12676</xdr:rowOff>
    </xdr:from>
    <xdr:to>
      <xdr:col>15</xdr:col>
      <xdr:colOff>50800</xdr:colOff>
      <xdr:row>58</xdr:row>
      <xdr:rowOff>15113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56776"/>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6923</xdr:rowOff>
    </xdr:from>
    <xdr:to>
      <xdr:col>10</xdr:col>
      <xdr:colOff>114300</xdr:colOff>
      <xdr:row>58</xdr:row>
      <xdr:rowOff>12676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51023"/>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120398</xdr:rowOff>
    </xdr:from>
    <xdr:to>
      <xdr:col>10</xdr:col>
      <xdr:colOff>165100</xdr:colOff>
      <xdr:row>58</xdr:row>
      <xdr:rowOff>50548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9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67075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6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122462</xdr:rowOff>
    </xdr:from>
    <xdr:to>
      <xdr:col>6</xdr:col>
      <xdr:colOff>38100</xdr:colOff>
      <xdr:row>58</xdr:row>
      <xdr:rowOff>52612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9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69139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7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129662</xdr:rowOff>
    </xdr:from>
    <xdr:to>
      <xdr:col>24</xdr:col>
      <xdr:colOff>114300</xdr:colOff>
      <xdr:row>58</xdr:row>
      <xdr:rowOff>59812</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0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139148</xdr:rowOff>
    </xdr:from>
    <xdr:to>
      <xdr:col>20</xdr:col>
      <xdr:colOff>38100</xdr:colOff>
      <xdr:row>58</xdr:row>
      <xdr:rowOff>69298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60425</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0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135763</xdr:rowOff>
    </xdr:from>
    <xdr:to>
      <xdr:col>15</xdr:col>
      <xdr:colOff>101600</xdr:colOff>
      <xdr:row>58</xdr:row>
      <xdr:rowOff>65913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82440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8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133326</xdr:rowOff>
    </xdr:from>
    <xdr:to>
      <xdr:col>10</xdr:col>
      <xdr:colOff>165100</xdr:colOff>
      <xdr:row>58</xdr:row>
      <xdr:rowOff>63476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0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54603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99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127573</xdr:rowOff>
    </xdr:from>
    <xdr:to>
      <xdr:col>6</xdr:col>
      <xdr:colOff>38100</xdr:colOff>
      <xdr:row>58</xdr:row>
      <xdr:rowOff>57723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0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48850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99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96990</xdr:rowOff>
    </xdr:from>
    <xdr:to>
      <xdr:col>24</xdr:col>
      <xdr:colOff>63500</xdr:colOff>
      <xdr:row>75</xdr:row>
      <xdr:rowOff>155493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955740"/>
          <a:ext cx="838200" cy="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155493</xdr:rowOff>
    </xdr:from>
    <xdr:to>
      <xdr:col>19</xdr:col>
      <xdr:colOff>177800</xdr:colOff>
      <xdr:row>76</xdr:row>
      <xdr:rowOff>2730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014243"/>
          <a:ext cx="889000" cy="1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85425</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328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122974</xdr:rowOff>
    </xdr:from>
    <xdr:to>
      <xdr:col>15</xdr:col>
      <xdr:colOff>50800</xdr:colOff>
      <xdr:row>76</xdr:row>
      <xdr:rowOff>2730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2981724"/>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122974</xdr:rowOff>
    </xdr:from>
    <xdr:to>
      <xdr:col>10</xdr:col>
      <xdr:colOff>114300</xdr:colOff>
      <xdr:row>76</xdr:row>
      <xdr:rowOff>29457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981724"/>
          <a:ext cx="889000" cy="7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46190</xdr:rowOff>
    </xdr:from>
    <xdr:to>
      <xdr:col>24</xdr:col>
      <xdr:colOff>114300</xdr:colOff>
      <xdr:row>75</xdr:row>
      <xdr:rowOff>147789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9049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69067</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7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104693</xdr:rowOff>
    </xdr:from>
    <xdr:to>
      <xdr:col>20</xdr:col>
      <xdr:colOff>38100</xdr:colOff>
      <xdr:row>76</xdr:row>
      <xdr:rowOff>34843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9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51370</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73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123381</xdr:rowOff>
    </xdr:from>
    <xdr:to>
      <xdr:col>15</xdr:col>
      <xdr:colOff>101600</xdr:colOff>
      <xdr:row>76</xdr:row>
      <xdr:rowOff>53532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9821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70058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75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72174</xdr:rowOff>
    </xdr:from>
    <xdr:to>
      <xdr:col>10</xdr:col>
      <xdr:colOff>165100</xdr:colOff>
      <xdr:row>76</xdr:row>
      <xdr:rowOff>2324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9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18851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70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150107</xdr:rowOff>
    </xdr:from>
    <xdr:to>
      <xdr:col>6</xdr:col>
      <xdr:colOff>38100</xdr:colOff>
      <xdr:row>76</xdr:row>
      <xdr:rowOff>80257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0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96785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7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85652</xdr:rowOff>
    </xdr:from>
    <xdr:to>
      <xdr:col>24</xdr:col>
      <xdr:colOff>63500</xdr:colOff>
      <xdr:row>95</xdr:row>
      <xdr:rowOff>151054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73402"/>
          <a:ext cx="838200" cy="6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138198</xdr:rowOff>
    </xdr:from>
    <xdr:to>
      <xdr:col>19</xdr:col>
      <xdr:colOff>177800</xdr:colOff>
      <xdr:row>95</xdr:row>
      <xdr:rowOff>151054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25948"/>
          <a:ext cx="889000" cy="1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138198</xdr:rowOff>
    </xdr:from>
    <xdr:to>
      <xdr:col>15</xdr:col>
      <xdr:colOff>50800</xdr:colOff>
      <xdr:row>97</xdr:row>
      <xdr:rowOff>68813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25948"/>
          <a:ext cx="889000" cy="27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44244</xdr:rowOff>
    </xdr:from>
    <xdr:to>
      <xdr:col>10</xdr:col>
      <xdr:colOff>114300</xdr:colOff>
      <xdr:row>97</xdr:row>
      <xdr:rowOff>68813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674894"/>
          <a:ext cx="889000" cy="2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56646</xdr:rowOff>
    </xdr:from>
    <xdr:to>
      <xdr:col>10</xdr:col>
      <xdr:colOff>165100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3323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69720</xdr:rowOff>
    </xdr:from>
    <xdr:to>
      <xdr:col>6</xdr:col>
      <xdr:colOff>38100</xdr:colOff>
      <xdr:row>96</xdr:row>
      <xdr:rowOff>171320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16397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34852</xdr:rowOff>
    </xdr:from>
    <xdr:to>
      <xdr:col>24</xdr:col>
      <xdr:colOff>114300</xdr:colOff>
      <xdr:row>95</xdr:row>
      <xdr:rowOff>136452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57729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100254</xdr:rowOff>
    </xdr:from>
    <xdr:to>
      <xdr:col>20</xdr:col>
      <xdr:colOff>38100</xdr:colOff>
      <xdr:row>96</xdr:row>
      <xdr:rowOff>30404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46931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16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87398</xdr:rowOff>
    </xdr:from>
    <xdr:to>
      <xdr:col>15</xdr:col>
      <xdr:colOff>101600</xdr:colOff>
      <xdr:row>96</xdr:row>
      <xdr:rowOff>17548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7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34075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15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18013</xdr:rowOff>
    </xdr:from>
    <xdr:to>
      <xdr:col>10</xdr:col>
      <xdr:colOff>165100</xdr:colOff>
      <xdr:row>97</xdr:row>
      <xdr:rowOff>119613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4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110740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4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164894</xdr:rowOff>
    </xdr:from>
    <xdr:to>
      <xdr:col>6</xdr:col>
      <xdr:colOff>38100</xdr:colOff>
      <xdr:row>97</xdr:row>
      <xdr:rowOff>95044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86171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1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74060</xdr:rowOff>
    </xdr:from>
    <xdr:to>
      <xdr:col>55</xdr:col>
      <xdr:colOff>0</xdr:colOff>
      <xdr:row>33</xdr:row>
      <xdr:rowOff>43350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560460"/>
          <a:ext cx="838200" cy="1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43350</xdr:rowOff>
    </xdr:from>
    <xdr:to>
      <xdr:col>50</xdr:col>
      <xdr:colOff>114300</xdr:colOff>
      <xdr:row>33</xdr:row>
      <xdr:rowOff>151729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701200"/>
          <a:ext cx="889000" cy="10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44115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151491</xdr:rowOff>
    </xdr:from>
    <xdr:to>
      <xdr:col>45</xdr:col>
      <xdr:colOff>177800</xdr:colOff>
      <xdr:row>33</xdr:row>
      <xdr:rowOff>151729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294991"/>
          <a:ext cx="889000" cy="51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151491</xdr:rowOff>
    </xdr:from>
    <xdr:to>
      <xdr:col>41</xdr:col>
      <xdr:colOff>50800</xdr:colOff>
      <xdr:row>34</xdr:row>
      <xdr:rowOff>27746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294991"/>
          <a:ext cx="889000" cy="56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14719</xdr:rowOff>
    </xdr:from>
    <xdr:to>
      <xdr:col>41</xdr:col>
      <xdr:colOff>101600</xdr:colOff>
      <xdr:row>31</xdr:row>
      <xdr:rowOff>116319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107446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42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89188</xdr:rowOff>
    </xdr:from>
    <xdr:to>
      <xdr:col>36</xdr:col>
      <xdr:colOff>165100</xdr:colOff>
      <xdr:row>35</xdr:row>
      <xdr:rowOff>19338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5918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10465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1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23260</xdr:rowOff>
    </xdr:from>
    <xdr:to>
      <xdr:col>55</xdr:col>
      <xdr:colOff>50800</xdr:colOff>
      <xdr:row>32</xdr:row>
      <xdr:rowOff>124860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50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46137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36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164000</xdr:rowOff>
    </xdr:from>
    <xdr:to>
      <xdr:col>50</xdr:col>
      <xdr:colOff>165100</xdr:colOff>
      <xdr:row>33</xdr:row>
      <xdr:rowOff>94150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6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110677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42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100929</xdr:rowOff>
    </xdr:from>
    <xdr:to>
      <xdr:col>46</xdr:col>
      <xdr:colOff>38100</xdr:colOff>
      <xdr:row>34</xdr:row>
      <xdr:rowOff>31079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7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47606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5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100691</xdr:rowOff>
    </xdr:from>
    <xdr:to>
      <xdr:col>41</xdr:col>
      <xdr:colOff>101600</xdr:colOff>
      <xdr:row>31</xdr:row>
      <xdr:rowOff>30841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24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47368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01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148396</xdr:rowOff>
    </xdr:from>
    <xdr:to>
      <xdr:col>36</xdr:col>
      <xdr:colOff>165100</xdr:colOff>
      <xdr:row>34</xdr:row>
      <xdr:rowOff>78546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80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95073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58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3697</xdr:rowOff>
    </xdr:from>
    <xdr:to>
      <xdr:col>55</xdr:col>
      <xdr:colOff>0</xdr:colOff>
      <xdr:row>58</xdr:row>
      <xdr:rowOff>30745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47797"/>
          <a:ext cx="838200" cy="2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123148</xdr:rowOff>
    </xdr:from>
    <xdr:to>
      <xdr:col>50</xdr:col>
      <xdr:colOff>114300</xdr:colOff>
      <xdr:row>58</xdr:row>
      <xdr:rowOff>30745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95798"/>
          <a:ext cx="889000" cy="7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123148</xdr:rowOff>
    </xdr:from>
    <xdr:to>
      <xdr:col>45</xdr:col>
      <xdr:colOff>177800</xdr:colOff>
      <xdr:row>57</xdr:row>
      <xdr:rowOff>143290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95798"/>
          <a:ext cx="889000" cy="2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81778</xdr:rowOff>
    </xdr:from>
    <xdr:to>
      <xdr:col>41</xdr:col>
      <xdr:colOff>50800</xdr:colOff>
      <xdr:row>57</xdr:row>
      <xdr:rowOff>143290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54428"/>
          <a:ext cx="889000" cy="6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64091</xdr:rowOff>
    </xdr:from>
    <xdr:to>
      <xdr:col>41</xdr:col>
      <xdr:colOff>101600</xdr:colOff>
      <xdr:row>57</xdr:row>
      <xdr:rowOff>165691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10768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80288</xdr:rowOff>
    </xdr:from>
    <xdr:to>
      <xdr:col>36</xdr:col>
      <xdr:colOff>165100</xdr:colOff>
      <xdr:row>58</xdr:row>
      <xdr:rowOff>10438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1565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124347</xdr:rowOff>
    </xdr:from>
    <xdr:to>
      <xdr:col>55</xdr:col>
      <xdr:colOff>50800</xdr:colOff>
      <xdr:row>58</xdr:row>
      <xdr:rowOff>54497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147224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4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151395</xdr:rowOff>
    </xdr:from>
    <xdr:to>
      <xdr:col>50</xdr:col>
      <xdr:colOff>165100</xdr:colOff>
      <xdr:row>58</xdr:row>
      <xdr:rowOff>81545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98072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9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72348</xdr:rowOff>
    </xdr:from>
    <xdr:to>
      <xdr:col>46</xdr:col>
      <xdr:colOff>38100</xdr:colOff>
      <xdr:row>58</xdr:row>
      <xdr:rowOff>2498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19025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2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92490</xdr:rowOff>
    </xdr:from>
    <xdr:to>
      <xdr:col>41</xdr:col>
      <xdr:colOff>101600</xdr:colOff>
      <xdr:row>58</xdr:row>
      <xdr:rowOff>22640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6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95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30978</xdr:rowOff>
    </xdr:from>
    <xdr:to>
      <xdr:col>36</xdr:col>
      <xdr:colOff>165100</xdr:colOff>
      <xdr:row>57</xdr:row>
      <xdr:rowOff>132578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0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149105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57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10238</xdr:rowOff>
    </xdr:from>
    <xdr:to>
      <xdr:col>55</xdr:col>
      <xdr:colOff>0</xdr:colOff>
      <xdr:row>79</xdr:row>
      <xdr:rowOff>11906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54788"/>
          <a:ext cx="8382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87626</xdr:rowOff>
    </xdr:from>
    <xdr:to>
      <xdr:col>50</xdr:col>
      <xdr:colOff>114300</xdr:colOff>
      <xdr:row>79</xdr:row>
      <xdr:rowOff>10238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60726"/>
          <a:ext cx="889000" cy="9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87626</xdr:rowOff>
    </xdr:from>
    <xdr:to>
      <xdr:col>45</xdr:col>
      <xdr:colOff>177800</xdr:colOff>
      <xdr:row>78</xdr:row>
      <xdr:rowOff>94089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60726"/>
          <a:ext cx="889000" cy="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137747</xdr:rowOff>
    </xdr:from>
    <xdr:to>
      <xdr:col>41</xdr:col>
      <xdr:colOff>50800</xdr:colOff>
      <xdr:row>78</xdr:row>
      <xdr:rowOff>94089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39397"/>
          <a:ext cx="889000" cy="12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76819</xdr:rowOff>
    </xdr:from>
    <xdr:to>
      <xdr:col>41</xdr:col>
      <xdr:colOff>101600</xdr:colOff>
      <xdr:row>79</xdr:row>
      <xdr:rowOff>6969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169546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4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82175</xdr:rowOff>
    </xdr:from>
    <xdr:to>
      <xdr:col>36</xdr:col>
      <xdr:colOff>165100</xdr:colOff>
      <xdr:row>79</xdr:row>
      <xdr:rowOff>12325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4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132556</xdr:rowOff>
    </xdr:from>
    <xdr:to>
      <xdr:col>55</xdr:col>
      <xdr:colOff>50800</xdr:colOff>
      <xdr:row>79</xdr:row>
      <xdr:rowOff>62706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130888</xdr:rowOff>
    </xdr:from>
    <xdr:to>
      <xdr:col>50</xdr:col>
      <xdr:colOff>165100</xdr:colOff>
      <xdr:row>79</xdr:row>
      <xdr:rowOff>61038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52165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36826</xdr:rowOff>
    </xdr:from>
    <xdr:to>
      <xdr:col>46</xdr:col>
      <xdr:colOff>38100</xdr:colOff>
      <xdr:row>78</xdr:row>
      <xdr:rowOff>138426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154953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8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43289</xdr:rowOff>
    </xdr:from>
    <xdr:to>
      <xdr:col>41</xdr:col>
      <xdr:colOff>101600</xdr:colOff>
      <xdr:row>78</xdr:row>
      <xdr:rowOff>144889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161416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86947</xdr:rowOff>
    </xdr:from>
    <xdr:to>
      <xdr:col>36</xdr:col>
      <xdr:colOff>165100</xdr:colOff>
      <xdr:row>78</xdr:row>
      <xdr:rowOff>17097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8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33624</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6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157046</xdr:rowOff>
    </xdr:from>
    <xdr:to>
      <xdr:col>55</xdr:col>
      <xdr:colOff>0</xdr:colOff>
      <xdr:row>97</xdr:row>
      <xdr:rowOff>102743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16246"/>
          <a:ext cx="838200" cy="1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102743</xdr:rowOff>
    </xdr:from>
    <xdr:to>
      <xdr:col>50</xdr:col>
      <xdr:colOff>114300</xdr:colOff>
      <xdr:row>97</xdr:row>
      <xdr:rowOff>119354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33393"/>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119354</xdr:rowOff>
    </xdr:from>
    <xdr:to>
      <xdr:col>45</xdr:col>
      <xdr:colOff>177800</xdr:colOff>
      <xdr:row>97</xdr:row>
      <xdr:rowOff>145861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50004"/>
          <a:ext cx="889000" cy="2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145861</xdr:rowOff>
    </xdr:from>
    <xdr:to>
      <xdr:col>41</xdr:col>
      <xdr:colOff>50800</xdr:colOff>
      <xdr:row>97</xdr:row>
      <xdr:rowOff>167898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76511"/>
          <a:ext cx="8890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106246</xdr:rowOff>
    </xdr:from>
    <xdr:to>
      <xdr:col>55</xdr:col>
      <xdr:colOff>50800</xdr:colOff>
      <xdr:row>97</xdr:row>
      <xdr:rowOff>36396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129123</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1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51943</xdr:rowOff>
    </xdr:from>
    <xdr:to>
      <xdr:col>50</xdr:col>
      <xdr:colOff>165100</xdr:colOff>
      <xdr:row>97</xdr:row>
      <xdr:rowOff>153543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8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170070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68554</xdr:rowOff>
    </xdr:from>
    <xdr:to>
      <xdr:col>46</xdr:col>
      <xdr:colOff>38100</xdr:colOff>
      <xdr:row>97</xdr:row>
      <xdr:rowOff>170154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9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161281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9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95061</xdr:rowOff>
    </xdr:from>
    <xdr:to>
      <xdr:col>41</xdr:col>
      <xdr:colOff>101600</xdr:colOff>
      <xdr:row>98</xdr:row>
      <xdr:rowOff>25211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1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117098</xdr:rowOff>
    </xdr:from>
    <xdr:to>
      <xdr:col>36</xdr:col>
      <xdr:colOff>165100</xdr:colOff>
      <xdr:row>98</xdr:row>
      <xdr:rowOff>47248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4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38375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4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36382</xdr:rowOff>
    </xdr:from>
    <xdr:to>
      <xdr:col>85</xdr:col>
      <xdr:colOff>127000</xdr:colOff>
      <xdr:row>38</xdr:row>
      <xdr:rowOff>84580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51482"/>
          <a:ext cx="838200" cy="4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84580</xdr:rowOff>
    </xdr:from>
    <xdr:to>
      <xdr:col>81</xdr:col>
      <xdr:colOff>50800</xdr:colOff>
      <xdr:row>38</xdr:row>
      <xdr:rowOff>104162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599680"/>
          <a:ext cx="889000" cy="1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1818</xdr:rowOff>
    </xdr:from>
    <xdr:to>
      <xdr:col>76</xdr:col>
      <xdr:colOff>114300</xdr:colOff>
      <xdr:row>38</xdr:row>
      <xdr:rowOff>104162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002568"/>
          <a:ext cx="889000" cy="61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36002</xdr:rowOff>
    </xdr:from>
    <xdr:to>
      <xdr:col>71</xdr:col>
      <xdr:colOff>177800</xdr:colOff>
      <xdr:row>35</xdr:row>
      <xdr:rowOff>1818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5522402"/>
          <a:ext cx="889000" cy="48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4775</xdr:rowOff>
    </xdr:from>
    <xdr:to>
      <xdr:col>72</xdr:col>
      <xdr:colOff>38100</xdr:colOff>
      <xdr:row>38</xdr:row>
      <xdr:rowOff>106375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97502</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13498</xdr:rowOff>
    </xdr:from>
    <xdr:to>
      <xdr:col>67</xdr:col>
      <xdr:colOff>101600</xdr:colOff>
      <xdr:row>38</xdr:row>
      <xdr:rowOff>115098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2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106225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157032</xdr:rowOff>
    </xdr:from>
    <xdr:to>
      <xdr:col>85</xdr:col>
      <xdr:colOff>177800</xdr:colOff>
      <xdr:row>38</xdr:row>
      <xdr:rowOff>87182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116409</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8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33780</xdr:rowOff>
    </xdr:from>
    <xdr:to>
      <xdr:col>81</xdr:col>
      <xdr:colOff>101600</xdr:colOff>
      <xdr:row>38</xdr:row>
      <xdr:rowOff>135380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4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126507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6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53362</xdr:rowOff>
    </xdr:from>
    <xdr:to>
      <xdr:col>76</xdr:col>
      <xdr:colOff>165100</xdr:colOff>
      <xdr:row>38</xdr:row>
      <xdr:rowOff>154962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146089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6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122468</xdr:rowOff>
    </xdr:from>
    <xdr:to>
      <xdr:col>72</xdr:col>
      <xdr:colOff>38100</xdr:colOff>
      <xdr:row>35</xdr:row>
      <xdr:rowOff>52618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59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69145</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03795" y="572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156652</xdr:rowOff>
    </xdr:from>
    <xdr:to>
      <xdr:col>67</xdr:col>
      <xdr:colOff>101600</xdr:colOff>
      <xdr:row>32</xdr:row>
      <xdr:rowOff>86802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47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103329</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14795" y="524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80406</xdr:rowOff>
    </xdr:from>
    <xdr:to>
      <xdr:col>85</xdr:col>
      <xdr:colOff>127000</xdr:colOff>
      <xdr:row>72</xdr:row>
      <xdr:rowOff>126771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424806"/>
          <a:ext cx="838200" cy="4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126771</xdr:rowOff>
    </xdr:from>
    <xdr:to>
      <xdr:col>81</xdr:col>
      <xdr:colOff>50800</xdr:colOff>
      <xdr:row>73</xdr:row>
      <xdr:rowOff>16101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471171"/>
          <a:ext cx="889000" cy="6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16101</xdr:rowOff>
    </xdr:from>
    <xdr:to>
      <xdr:col>76</xdr:col>
      <xdr:colOff>114300</xdr:colOff>
      <xdr:row>73</xdr:row>
      <xdr:rowOff>38869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531951"/>
          <a:ext cx="8890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38869</xdr:rowOff>
    </xdr:from>
    <xdr:to>
      <xdr:col>71</xdr:col>
      <xdr:colOff>177800</xdr:colOff>
      <xdr:row>73</xdr:row>
      <xdr:rowOff>89522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554719"/>
          <a:ext cx="889000" cy="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95072</xdr:rowOff>
    </xdr:from>
    <xdr:to>
      <xdr:col>72</xdr:col>
      <xdr:colOff>38100</xdr:colOff>
      <xdr:row>76</xdr:row>
      <xdr:rowOff>25223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16349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93669</xdr:rowOff>
    </xdr:from>
    <xdr:to>
      <xdr:col>67</xdr:col>
      <xdr:colOff>101600</xdr:colOff>
      <xdr:row>76</xdr:row>
      <xdr:rowOff>23819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14946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29606</xdr:rowOff>
    </xdr:from>
    <xdr:to>
      <xdr:col>85</xdr:col>
      <xdr:colOff>177800</xdr:colOff>
      <xdr:row>72</xdr:row>
      <xdr:rowOff>131206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37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154083</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32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75971</xdr:rowOff>
    </xdr:from>
    <xdr:to>
      <xdr:col>81</xdr:col>
      <xdr:colOff>101600</xdr:colOff>
      <xdr:row>73</xdr:row>
      <xdr:rowOff>6121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4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22648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219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136751</xdr:rowOff>
    </xdr:from>
    <xdr:to>
      <xdr:col>76</xdr:col>
      <xdr:colOff>165100</xdr:colOff>
      <xdr:row>73</xdr:row>
      <xdr:rowOff>66901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48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83428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225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159519</xdr:rowOff>
    </xdr:from>
    <xdr:to>
      <xdr:col>72</xdr:col>
      <xdr:colOff>38100</xdr:colOff>
      <xdr:row>73</xdr:row>
      <xdr:rowOff>89669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5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106196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22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38722</xdr:rowOff>
    </xdr:from>
    <xdr:to>
      <xdr:col>67</xdr:col>
      <xdr:colOff>101600</xdr:colOff>
      <xdr:row>73</xdr:row>
      <xdr:rowOff>140322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5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156849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232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117196</xdr:rowOff>
    </xdr:from>
    <xdr:to>
      <xdr:col>85</xdr:col>
      <xdr:colOff>127000</xdr:colOff>
      <xdr:row>98</xdr:row>
      <xdr:rowOff>158628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919296"/>
          <a:ext cx="838200" cy="4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78229</xdr:rowOff>
    </xdr:from>
    <xdr:to>
      <xdr:col>81</xdr:col>
      <xdr:colOff>50800</xdr:colOff>
      <xdr:row>98</xdr:row>
      <xdr:rowOff>158628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80329"/>
          <a:ext cx="889000" cy="8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78229</xdr:rowOff>
    </xdr:from>
    <xdr:to>
      <xdr:col>76</xdr:col>
      <xdr:colOff>114300</xdr:colOff>
      <xdr:row>98</xdr:row>
      <xdr:rowOff>168126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80329"/>
          <a:ext cx="889000" cy="8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101919</xdr:rowOff>
    </xdr:from>
    <xdr:to>
      <xdr:col>71</xdr:col>
      <xdr:colOff>177800</xdr:colOff>
      <xdr:row>98</xdr:row>
      <xdr:rowOff>168126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904019"/>
          <a:ext cx="889000" cy="6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94889</xdr:rowOff>
    </xdr:from>
    <xdr:to>
      <xdr:col>72</xdr:col>
      <xdr:colOff>38100</xdr:colOff>
      <xdr:row>99</xdr:row>
      <xdr:rowOff>25039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41566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133948</xdr:rowOff>
    </xdr:from>
    <xdr:to>
      <xdr:col>67</xdr:col>
      <xdr:colOff>101600</xdr:colOff>
      <xdr:row>99</xdr:row>
      <xdr:rowOff>64098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93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55225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7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66396</xdr:rowOff>
    </xdr:from>
    <xdr:to>
      <xdr:col>85</xdr:col>
      <xdr:colOff>177800</xdr:colOff>
      <xdr:row>98</xdr:row>
      <xdr:rowOff>167996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89273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107828</xdr:rowOff>
    </xdr:from>
    <xdr:to>
      <xdr:col>81</xdr:col>
      <xdr:colOff>101600</xdr:colOff>
      <xdr:row>99</xdr:row>
      <xdr:rowOff>37978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0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54505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6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27429</xdr:rowOff>
    </xdr:from>
    <xdr:to>
      <xdr:col>76</xdr:col>
      <xdr:colOff>165100</xdr:colOff>
      <xdr:row>98</xdr:row>
      <xdr:rowOff>129029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145556</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660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117326</xdr:rowOff>
    </xdr:from>
    <xdr:to>
      <xdr:col>72</xdr:col>
      <xdr:colOff>38100</xdr:colOff>
      <xdr:row>99</xdr:row>
      <xdr:rowOff>47476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38603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70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51119</xdr:rowOff>
    </xdr:from>
    <xdr:to>
      <xdr:col>67</xdr:col>
      <xdr:colOff>101600</xdr:colOff>
      <xdr:row>98</xdr:row>
      <xdr:rowOff>152719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169246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662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132293</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47393"/>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81493</xdr:rowOff>
    </xdr:from>
    <xdr:to>
      <xdr:col>98</xdr:col>
      <xdr:colOff>38100</xdr:colOff>
      <xdr:row>39</xdr:row>
      <xdr:rowOff>11643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2770</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68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163626</xdr:rowOff>
    </xdr:from>
    <xdr:to>
      <xdr:col>116</xdr:col>
      <xdr:colOff>63500</xdr:colOff>
      <xdr:row>58</xdr:row>
      <xdr:rowOff>3988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936276"/>
          <a:ext cx="8382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88739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32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134195</xdr:rowOff>
    </xdr:from>
    <xdr:to>
      <xdr:col>111</xdr:col>
      <xdr:colOff>177800</xdr:colOff>
      <xdr:row>58</xdr:row>
      <xdr:rowOff>3988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906845"/>
          <a:ext cx="8890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31837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134195</xdr:rowOff>
    </xdr:from>
    <xdr:to>
      <xdr:col>107</xdr:col>
      <xdr:colOff>50800</xdr:colOff>
      <xdr:row>58</xdr:row>
      <xdr:rowOff>2140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906845"/>
          <a:ext cx="8890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2140</xdr:rowOff>
    </xdr:from>
    <xdr:to>
      <xdr:col>102</xdr:col>
      <xdr:colOff>114300</xdr:colOff>
      <xdr:row>58</xdr:row>
      <xdr:rowOff>3531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946240"/>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165778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112826</xdr:rowOff>
    </xdr:from>
    <xdr:to>
      <xdr:col>116</xdr:col>
      <xdr:colOff>114300</xdr:colOff>
      <xdr:row>58</xdr:row>
      <xdr:rowOff>42976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8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135703</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124638</xdr:rowOff>
    </xdr:from>
    <xdr:to>
      <xdr:col>112</xdr:col>
      <xdr:colOff>38100</xdr:colOff>
      <xdr:row>58</xdr:row>
      <xdr:rowOff>54788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71315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6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83395</xdr:rowOff>
    </xdr:from>
    <xdr:to>
      <xdr:col>107</xdr:col>
      <xdr:colOff>101600</xdr:colOff>
      <xdr:row>58</xdr:row>
      <xdr:rowOff>13545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8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30072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63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122790</xdr:rowOff>
    </xdr:from>
    <xdr:to>
      <xdr:col>102</xdr:col>
      <xdr:colOff>165100</xdr:colOff>
      <xdr:row>58</xdr:row>
      <xdr:rowOff>52940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8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69467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6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124181</xdr:rowOff>
    </xdr:from>
    <xdr:to>
      <xdr:col>98</xdr:col>
      <xdr:colOff>38100</xdr:colOff>
      <xdr:row>58</xdr:row>
      <xdr:rowOff>54331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8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70858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67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83497</xdr:rowOff>
    </xdr:from>
    <xdr:to>
      <xdr:col>116</xdr:col>
      <xdr:colOff>63500</xdr:colOff>
      <xdr:row>76</xdr:row>
      <xdr:rowOff>12565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70797"/>
          <a:ext cx="838200" cy="27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155093</xdr:rowOff>
    </xdr:from>
    <xdr:to>
      <xdr:col>111</xdr:col>
      <xdr:colOff>177800</xdr:colOff>
      <xdr:row>76</xdr:row>
      <xdr:rowOff>12565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013843"/>
          <a:ext cx="889000" cy="2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155093</xdr:rowOff>
    </xdr:from>
    <xdr:to>
      <xdr:col>107</xdr:col>
      <xdr:colOff>50800</xdr:colOff>
      <xdr:row>75</xdr:row>
      <xdr:rowOff>164007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13843"/>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42229</xdr:rowOff>
    </xdr:from>
    <xdr:to>
      <xdr:col>102</xdr:col>
      <xdr:colOff>114300</xdr:colOff>
      <xdr:row>75</xdr:row>
      <xdr:rowOff>164007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900979"/>
          <a:ext cx="889000" cy="12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43909</xdr:rowOff>
    </xdr:from>
    <xdr:to>
      <xdr:col>102</xdr:col>
      <xdr:colOff>165100</xdr:colOff>
      <xdr:row>76</xdr:row>
      <xdr:rowOff>145509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7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136636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15019</xdr:rowOff>
    </xdr:from>
    <xdr:to>
      <xdr:col>98</xdr:col>
      <xdr:colOff>38100</xdr:colOff>
      <xdr:row>76</xdr:row>
      <xdr:rowOff>116619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04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107746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13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32697</xdr:rowOff>
    </xdr:from>
    <xdr:to>
      <xdr:col>116</xdr:col>
      <xdr:colOff>114300</xdr:colOff>
      <xdr:row>74</xdr:row>
      <xdr:rowOff>134297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1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55574</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7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133216</xdr:rowOff>
    </xdr:from>
    <xdr:to>
      <xdr:col>112</xdr:col>
      <xdr:colOff>38100</xdr:colOff>
      <xdr:row>76</xdr:row>
      <xdr:rowOff>63367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919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79893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76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104292</xdr:rowOff>
    </xdr:from>
    <xdr:to>
      <xdr:col>107</xdr:col>
      <xdr:colOff>101600</xdr:colOff>
      <xdr:row>76</xdr:row>
      <xdr:rowOff>34441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630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50969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7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113208</xdr:rowOff>
    </xdr:from>
    <xdr:to>
      <xdr:col>102</xdr:col>
      <xdr:colOff>165100</xdr:colOff>
      <xdr:row>76</xdr:row>
      <xdr:rowOff>43359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719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59885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7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162879</xdr:rowOff>
    </xdr:from>
    <xdr:to>
      <xdr:col>98</xdr:col>
      <xdr:colOff>38100</xdr:colOff>
      <xdr:row>75</xdr:row>
      <xdr:rowOff>93029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5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109556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2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1,350</a:t>
          </a:r>
          <a:r>
            <a:rPr kumimoji="1" lang="ja-JP" altLang="en-US" sz="1300">
              <a:latin typeface="ＭＳ Ｐゴシック" panose="020B0600070205080204" pitchFamily="50" charset="-128"/>
              <a:ea typeface="ＭＳ Ｐゴシック" panose="020B0600070205080204" pitchFamily="50" charset="-128"/>
            </a:rPr>
            <a:t>千円となり、前年度（</a:t>
          </a:r>
          <a:r>
            <a:rPr kumimoji="1" lang="en-US" altLang="ja-JP" sz="1300">
              <a:latin typeface="ＭＳ Ｐゴシック" panose="020B0600070205080204" pitchFamily="50" charset="-128"/>
              <a:ea typeface="ＭＳ Ｐゴシック" panose="020B0600070205080204" pitchFamily="50" charset="-128"/>
            </a:rPr>
            <a:t>1,203</a:t>
          </a:r>
          <a:r>
            <a:rPr kumimoji="1" lang="ja-JP" altLang="en-US" sz="1300">
              <a:latin typeface="ＭＳ Ｐゴシック" panose="020B0600070205080204" pitchFamily="50" charset="-128"/>
              <a:ea typeface="ＭＳ Ｐゴシック" panose="020B0600070205080204" pitchFamily="50" charset="-128"/>
            </a:rPr>
            <a:t>千円）より</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千円の増額となった。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昨年度と比較すると、全体的に増加しており、中でも普通建設事業費（うち更新整備）は、漁港メンテナンス事業等の実施により、対前年度で</a:t>
          </a:r>
          <a:r>
            <a:rPr kumimoji="1" lang="en-US" altLang="ja-JP" sz="1300">
              <a:latin typeface="ＭＳ Ｐゴシック" panose="020B0600070205080204" pitchFamily="50" charset="-128"/>
              <a:ea typeface="ＭＳ Ｐゴシック" panose="020B0600070205080204" pitchFamily="50" charset="-128"/>
            </a:rPr>
            <a:t>30,747</a:t>
          </a:r>
          <a:r>
            <a:rPr kumimoji="1" lang="ja-JP" altLang="en-US" sz="1300">
              <a:latin typeface="ＭＳ Ｐゴシック" panose="020B0600070205080204" pitchFamily="50" charset="-128"/>
              <a:ea typeface="ＭＳ Ｐゴシック" panose="020B0600070205080204" pitchFamily="50" charset="-128"/>
            </a:rPr>
            <a:t>円の増加となっている。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また、補助費等は、物価高騰対策等事業の実施により、対前年度で</a:t>
          </a:r>
          <a:r>
            <a:rPr kumimoji="1" lang="en-US" altLang="ja-JP" sz="1300">
              <a:latin typeface="ＭＳ Ｐゴシック" panose="020B0600070205080204" pitchFamily="50" charset="-128"/>
              <a:ea typeface="ＭＳ Ｐゴシック" panose="020B0600070205080204" pitchFamily="50" charset="-128"/>
            </a:rPr>
            <a:t>30,783</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経年で常に増加傾向にある公債費は、対前年度で</a:t>
          </a:r>
          <a:r>
            <a:rPr kumimoji="1" lang="en-US" altLang="ja-JP" sz="1300">
              <a:latin typeface="ＭＳ Ｐゴシック" panose="020B0600070205080204" pitchFamily="50" charset="-128"/>
              <a:ea typeface="ＭＳ Ｐゴシック" panose="020B0600070205080204" pitchFamily="50" charset="-128"/>
            </a:rPr>
            <a:t>10,141</a:t>
          </a:r>
          <a:r>
            <a:rPr kumimoji="1" lang="ja-JP" altLang="en-US" sz="1300">
              <a:latin typeface="ＭＳ Ｐゴシック" panose="020B0600070205080204" pitchFamily="50" charset="-128"/>
              <a:ea typeface="ＭＳ Ｐゴシック" panose="020B0600070205080204" pitchFamily="50" charset="-128"/>
            </a:rPr>
            <a:t>円の増加となっており、類似団体平均を大幅に上回る状況が続いている。今後も同等の水準で推移するものと見込まれることから、事業の取捨選択や、新規地方債発行の抑制に努める。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8,038
7,976
992.36
11,759,952
10,854,708
814,076
6,144,436
11,756,215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142748</xdr:rowOff>
    </xdr:from>
    <xdr:to>
      <xdr:col>24</xdr:col>
      <xdr:colOff>63500</xdr:colOff>
      <xdr:row>36</xdr:row>
      <xdr:rowOff>88138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3498"/>
          <a:ext cx="8382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88138</xdr:rowOff>
    </xdr:from>
    <xdr:to>
      <xdr:col>19</xdr:col>
      <xdr:colOff>177800</xdr:colOff>
      <xdr:row>36</xdr:row>
      <xdr:rowOff>95758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033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64389</xdr:rowOff>
    </xdr:from>
    <xdr:to>
      <xdr:col>15</xdr:col>
      <xdr:colOff>50800</xdr:colOff>
      <xdr:row>36</xdr:row>
      <xdr:rowOff>95758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658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64389</xdr:rowOff>
    </xdr:from>
    <xdr:to>
      <xdr:col>10</xdr:col>
      <xdr:colOff>114300</xdr:colOff>
      <xdr:row>36</xdr:row>
      <xdr:rowOff>100076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6589"/>
          <a:ext cx="889000" cy="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91948</xdr:rowOff>
    </xdr:from>
    <xdr:to>
      <xdr:col>24</xdr:col>
      <xdr:colOff>114300</xdr:colOff>
      <xdr:row>36</xdr:row>
      <xdr:rowOff>22098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114825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4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37338</xdr:rowOff>
    </xdr:from>
    <xdr:to>
      <xdr:col>20</xdr:col>
      <xdr:colOff>38100</xdr:colOff>
      <xdr:row>36</xdr:row>
      <xdr:rowOff>138938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130065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44958</xdr:rowOff>
    </xdr:from>
    <xdr:to>
      <xdr:col>15</xdr:col>
      <xdr:colOff>101600</xdr:colOff>
      <xdr:row>36</xdr:row>
      <xdr:rowOff>146558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163085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9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13589</xdr:rowOff>
    </xdr:from>
    <xdr:to>
      <xdr:col>10</xdr:col>
      <xdr:colOff>165100</xdr:colOff>
      <xdr:row>36</xdr:row>
      <xdr:rowOff>115189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106316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142003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12518</xdr:rowOff>
    </xdr:from>
    <xdr:to>
      <xdr:col>24</xdr:col>
      <xdr:colOff>63500</xdr:colOff>
      <xdr:row>58</xdr:row>
      <xdr:rowOff>35871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56618"/>
          <a:ext cx="838200" cy="2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23866</xdr:rowOff>
    </xdr:from>
    <xdr:to>
      <xdr:col>19</xdr:col>
      <xdr:colOff>177800</xdr:colOff>
      <xdr:row>58</xdr:row>
      <xdr:rowOff>35871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67966"/>
          <a:ext cx="8890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157786</xdr:rowOff>
    </xdr:from>
    <xdr:to>
      <xdr:col>15</xdr:col>
      <xdr:colOff>50800</xdr:colOff>
      <xdr:row>58</xdr:row>
      <xdr:rowOff>23866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30436"/>
          <a:ext cx="889000" cy="3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157786</xdr:rowOff>
    </xdr:from>
    <xdr:to>
      <xdr:col>10</xdr:col>
      <xdr:colOff>114300</xdr:colOff>
      <xdr:row>58</xdr:row>
      <xdr:rowOff>8699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30436"/>
          <a:ext cx="889000" cy="2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105632</xdr:rowOff>
    </xdr:from>
    <xdr:to>
      <xdr:col>10</xdr:col>
      <xdr:colOff>165100</xdr:colOff>
      <xdr:row>58</xdr:row>
      <xdr:rowOff>35782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52309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5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247</xdr:rowOff>
    </xdr:from>
    <xdr:to>
      <xdr:col>6</xdr:col>
      <xdr:colOff>38100</xdr:colOff>
      <xdr:row>58</xdr:row>
      <xdr:rowOff>101847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4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92974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3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133168</xdr:rowOff>
    </xdr:from>
    <xdr:to>
      <xdr:col>24</xdr:col>
      <xdr:colOff>114300</xdr:colOff>
      <xdr:row>58</xdr:row>
      <xdr:rowOff>63318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0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92545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156521</xdr:rowOff>
    </xdr:from>
    <xdr:to>
      <xdr:col>20</xdr:col>
      <xdr:colOff>38100</xdr:colOff>
      <xdr:row>58</xdr:row>
      <xdr:rowOff>86671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103198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0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144516</xdr:rowOff>
    </xdr:from>
    <xdr:to>
      <xdr:col>15</xdr:col>
      <xdr:colOff>101600</xdr:colOff>
      <xdr:row>58</xdr:row>
      <xdr:rowOff>74666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1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91193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9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106986</xdr:rowOff>
    </xdr:from>
    <xdr:to>
      <xdr:col>10</xdr:col>
      <xdr:colOff>165100</xdr:colOff>
      <xdr:row>58</xdr:row>
      <xdr:rowOff>37136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28263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97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129349</xdr:rowOff>
    </xdr:from>
    <xdr:to>
      <xdr:col>6</xdr:col>
      <xdr:colOff>38100</xdr:colOff>
      <xdr:row>58</xdr:row>
      <xdr:rowOff>59499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76026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7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127784</xdr:rowOff>
    </xdr:from>
    <xdr:to>
      <xdr:col>24</xdr:col>
      <xdr:colOff>63500</xdr:colOff>
      <xdr:row>74</xdr:row>
      <xdr:rowOff>26269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643634"/>
          <a:ext cx="838200" cy="6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15427</xdr:rowOff>
    </xdr:from>
    <xdr:to>
      <xdr:col>19</xdr:col>
      <xdr:colOff>177800</xdr:colOff>
      <xdr:row>74</xdr:row>
      <xdr:rowOff>26269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702727"/>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15427</xdr:rowOff>
    </xdr:from>
    <xdr:to>
      <xdr:col>15</xdr:col>
      <xdr:colOff>50800</xdr:colOff>
      <xdr:row>75</xdr:row>
      <xdr:rowOff>31692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702727"/>
          <a:ext cx="889000" cy="18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31692</xdr:rowOff>
    </xdr:from>
    <xdr:to>
      <xdr:col>10</xdr:col>
      <xdr:colOff>114300</xdr:colOff>
      <xdr:row>75</xdr:row>
      <xdr:rowOff>75143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890442"/>
          <a:ext cx="889000" cy="4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65543</xdr:rowOff>
    </xdr:from>
    <xdr:to>
      <xdr:col>10</xdr:col>
      <xdr:colOff>165100</xdr:colOff>
      <xdr:row>74</xdr:row>
      <xdr:rowOff>167143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75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52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129677</xdr:rowOff>
    </xdr:from>
    <xdr:to>
      <xdr:col>6</xdr:col>
      <xdr:colOff>38100</xdr:colOff>
      <xdr:row>75</xdr:row>
      <xdr:rowOff>59827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81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76354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59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76984</xdr:rowOff>
    </xdr:from>
    <xdr:to>
      <xdr:col>24</xdr:col>
      <xdr:colOff>114300</xdr:colOff>
      <xdr:row>74</xdr:row>
      <xdr:rowOff>7134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5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99861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44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146919</xdr:rowOff>
    </xdr:from>
    <xdr:to>
      <xdr:col>20</xdr:col>
      <xdr:colOff>38100</xdr:colOff>
      <xdr:row>74</xdr:row>
      <xdr:rowOff>77069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6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93596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4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136077</xdr:rowOff>
    </xdr:from>
    <xdr:to>
      <xdr:col>15</xdr:col>
      <xdr:colOff>101600</xdr:colOff>
      <xdr:row>74</xdr:row>
      <xdr:rowOff>66227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65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82754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42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152342</xdr:rowOff>
    </xdr:from>
    <xdr:to>
      <xdr:col>10</xdr:col>
      <xdr:colOff>165100</xdr:colOff>
      <xdr:row>75</xdr:row>
      <xdr:rowOff>82492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83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73619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93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24343</xdr:rowOff>
    </xdr:from>
    <xdr:to>
      <xdr:col>6</xdr:col>
      <xdr:colOff>38100</xdr:colOff>
      <xdr:row>75</xdr:row>
      <xdr:rowOff>125943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8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117070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97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157294</xdr:rowOff>
    </xdr:from>
    <xdr:to>
      <xdr:col>24</xdr:col>
      <xdr:colOff>63500</xdr:colOff>
      <xdr:row>94</xdr:row>
      <xdr:rowOff>1809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102144"/>
          <a:ext cx="8382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144844</xdr:rowOff>
    </xdr:from>
    <xdr:to>
      <xdr:col>19</xdr:col>
      <xdr:colOff>177800</xdr:colOff>
      <xdr:row>93</xdr:row>
      <xdr:rowOff>157294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089694"/>
          <a:ext cx="889000" cy="1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144844</xdr:rowOff>
    </xdr:from>
    <xdr:to>
      <xdr:col>15</xdr:col>
      <xdr:colOff>50800</xdr:colOff>
      <xdr:row>94</xdr:row>
      <xdr:rowOff>56155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089694"/>
          <a:ext cx="889000" cy="8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37029</xdr:rowOff>
    </xdr:from>
    <xdr:to>
      <xdr:col>10</xdr:col>
      <xdr:colOff>114300</xdr:colOff>
      <xdr:row>94</xdr:row>
      <xdr:rowOff>56155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153329"/>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150157</xdr:rowOff>
    </xdr:from>
    <xdr:to>
      <xdr:col>10</xdr:col>
      <xdr:colOff>165100</xdr:colOff>
      <xdr:row>95</xdr:row>
      <xdr:rowOff>80307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2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71434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9378</xdr:rowOff>
    </xdr:from>
    <xdr:to>
      <xdr:col>6</xdr:col>
      <xdr:colOff>38100</xdr:colOff>
      <xdr:row>95</xdr:row>
      <xdr:rowOff>110978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29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102105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38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122459</xdr:rowOff>
    </xdr:from>
    <xdr:to>
      <xdr:col>24</xdr:col>
      <xdr:colOff>114300</xdr:colOff>
      <xdr:row>94</xdr:row>
      <xdr:rowOff>52609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0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145336</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591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106494</xdr:rowOff>
    </xdr:from>
    <xdr:to>
      <xdr:col>20</xdr:col>
      <xdr:colOff>38100</xdr:colOff>
      <xdr:row>94</xdr:row>
      <xdr:rowOff>36644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05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53171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582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94044</xdr:rowOff>
    </xdr:from>
    <xdr:to>
      <xdr:col>15</xdr:col>
      <xdr:colOff>101600</xdr:colOff>
      <xdr:row>94</xdr:row>
      <xdr:rowOff>24194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03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40721</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581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5355</xdr:rowOff>
    </xdr:from>
    <xdr:to>
      <xdr:col>10</xdr:col>
      <xdr:colOff>165100</xdr:colOff>
      <xdr:row>94</xdr:row>
      <xdr:rowOff>106955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1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123482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589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157679</xdr:rowOff>
    </xdr:from>
    <xdr:to>
      <xdr:col>6</xdr:col>
      <xdr:colOff>38100</xdr:colOff>
      <xdr:row>94</xdr:row>
      <xdr:rowOff>87829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1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104356</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587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73355</xdr:rowOff>
    </xdr:from>
    <xdr:to>
      <xdr:col>41</xdr:col>
      <xdr:colOff>101600</xdr:colOff>
      <xdr:row>38</xdr:row>
      <xdr:rowOff>3505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20032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9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28549</xdr:rowOff>
    </xdr:from>
    <xdr:to>
      <xdr:col>36</xdr:col>
      <xdr:colOff>165100</xdr:colOff>
      <xdr:row>37</xdr:row>
      <xdr:rowOff>130149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146676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103056</xdr:rowOff>
    </xdr:from>
    <xdr:to>
      <xdr:col>55</xdr:col>
      <xdr:colOff>0</xdr:colOff>
      <xdr:row>54</xdr:row>
      <xdr:rowOff>161432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361356"/>
          <a:ext cx="838200" cy="5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99565</xdr:rowOff>
    </xdr:from>
    <xdr:to>
      <xdr:col>50</xdr:col>
      <xdr:colOff>114300</xdr:colOff>
      <xdr:row>54</xdr:row>
      <xdr:rowOff>161432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357865"/>
          <a:ext cx="889000" cy="6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35558</xdr:rowOff>
    </xdr:from>
    <xdr:to>
      <xdr:col>45</xdr:col>
      <xdr:colOff>177800</xdr:colOff>
      <xdr:row>54</xdr:row>
      <xdr:rowOff>99565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29385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35558</xdr:rowOff>
    </xdr:from>
    <xdr:to>
      <xdr:col>41</xdr:col>
      <xdr:colOff>50800</xdr:colOff>
      <xdr:row>55</xdr:row>
      <xdr:rowOff>48558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293858"/>
          <a:ext cx="889000" cy="18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84961</xdr:rowOff>
    </xdr:from>
    <xdr:to>
      <xdr:col>41</xdr:col>
      <xdr:colOff>101600</xdr:colOff>
      <xdr:row>55</xdr:row>
      <xdr:rowOff>15111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3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6238</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43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47523</xdr:rowOff>
    </xdr:from>
    <xdr:to>
      <xdr:col>36</xdr:col>
      <xdr:colOff>165100</xdr:colOff>
      <xdr:row>54</xdr:row>
      <xdr:rowOff>149123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30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165650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08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52256</xdr:rowOff>
    </xdr:from>
    <xdr:to>
      <xdr:col>55</xdr:col>
      <xdr:colOff>50800</xdr:colOff>
      <xdr:row>54</xdr:row>
      <xdr:rowOff>153856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31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75133</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16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110632</xdr:rowOff>
    </xdr:from>
    <xdr:to>
      <xdr:col>50</xdr:col>
      <xdr:colOff>165100</xdr:colOff>
      <xdr:row>55</xdr:row>
      <xdr:rowOff>40782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3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57309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1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48765</xdr:rowOff>
    </xdr:from>
    <xdr:to>
      <xdr:col>46</xdr:col>
      <xdr:colOff>38100</xdr:colOff>
      <xdr:row>54</xdr:row>
      <xdr:rowOff>150365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3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166892</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08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156208</xdr:rowOff>
    </xdr:from>
    <xdr:to>
      <xdr:col>41</xdr:col>
      <xdr:colOff>101600</xdr:colOff>
      <xdr:row>54</xdr:row>
      <xdr:rowOff>86358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102885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01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169208</xdr:rowOff>
    </xdr:from>
    <xdr:to>
      <xdr:col>36</xdr:col>
      <xdr:colOff>165100</xdr:colOff>
      <xdr:row>55</xdr:row>
      <xdr:rowOff>99358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4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90485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52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140038</xdr:rowOff>
    </xdr:from>
    <xdr:to>
      <xdr:col>55</xdr:col>
      <xdr:colOff>0</xdr:colOff>
      <xdr:row>77</xdr:row>
      <xdr:rowOff>26095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170238"/>
          <a:ext cx="838200" cy="5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14518</xdr:rowOff>
    </xdr:from>
    <xdr:to>
      <xdr:col>50</xdr:col>
      <xdr:colOff>114300</xdr:colOff>
      <xdr:row>76</xdr:row>
      <xdr:rowOff>140038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044718"/>
          <a:ext cx="889000" cy="12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160283</xdr:rowOff>
    </xdr:from>
    <xdr:to>
      <xdr:col>45</xdr:col>
      <xdr:colOff>177800</xdr:colOff>
      <xdr:row>76</xdr:row>
      <xdr:rowOff>14518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019033"/>
          <a:ext cx="889000" cy="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160283</xdr:rowOff>
    </xdr:from>
    <xdr:to>
      <xdr:col>41</xdr:col>
      <xdr:colOff>50800</xdr:colOff>
      <xdr:row>77</xdr:row>
      <xdr:rowOff>24476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019033"/>
          <a:ext cx="889000" cy="20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2901</xdr:rowOff>
    </xdr:from>
    <xdr:to>
      <xdr:col>41</xdr:col>
      <xdr:colOff>101600</xdr:colOff>
      <xdr:row>76</xdr:row>
      <xdr:rowOff>104501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95628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1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3787</xdr:rowOff>
    </xdr:from>
    <xdr:to>
      <xdr:col>36</xdr:col>
      <xdr:colOff>165100</xdr:colOff>
      <xdr:row>77</xdr:row>
      <xdr:rowOff>105387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96514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2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146745</xdr:rowOff>
    </xdr:from>
    <xdr:to>
      <xdr:col>55</xdr:col>
      <xdr:colOff>50800</xdr:colOff>
      <xdr:row>77</xdr:row>
      <xdr:rowOff>76895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17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125172</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15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89238</xdr:rowOff>
    </xdr:from>
    <xdr:to>
      <xdr:col>50</xdr:col>
      <xdr:colOff>165100</xdr:colOff>
      <xdr:row>77</xdr:row>
      <xdr:rowOff>19388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11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35915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89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135168</xdr:rowOff>
    </xdr:from>
    <xdr:to>
      <xdr:col>46</xdr:col>
      <xdr:colOff>38100</xdr:colOff>
      <xdr:row>76</xdr:row>
      <xdr:rowOff>65318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299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81845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76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109483</xdr:rowOff>
    </xdr:from>
    <xdr:to>
      <xdr:col>41</xdr:col>
      <xdr:colOff>101600</xdr:colOff>
      <xdr:row>76</xdr:row>
      <xdr:rowOff>39633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296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56160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74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145126</xdr:rowOff>
    </xdr:from>
    <xdr:to>
      <xdr:col>36</xdr:col>
      <xdr:colOff>165100</xdr:colOff>
      <xdr:row>77</xdr:row>
      <xdr:rowOff>75276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1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91804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113300</xdr:rowOff>
    </xdr:from>
    <xdr:to>
      <xdr:col>55</xdr:col>
      <xdr:colOff>0</xdr:colOff>
      <xdr:row>98</xdr:row>
      <xdr:rowOff>24267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743950"/>
          <a:ext cx="838200" cy="8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120814</xdr:rowOff>
    </xdr:from>
    <xdr:to>
      <xdr:col>50</xdr:col>
      <xdr:colOff>114300</xdr:colOff>
      <xdr:row>98</xdr:row>
      <xdr:rowOff>24267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751464"/>
          <a:ext cx="889000" cy="7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120814</xdr:rowOff>
    </xdr:from>
    <xdr:to>
      <xdr:col>45</xdr:col>
      <xdr:colOff>177800</xdr:colOff>
      <xdr:row>98</xdr:row>
      <xdr:rowOff>30865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751464"/>
          <a:ext cx="889000" cy="8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141277</xdr:rowOff>
    </xdr:from>
    <xdr:to>
      <xdr:col>41</xdr:col>
      <xdr:colOff>50800</xdr:colOff>
      <xdr:row>98</xdr:row>
      <xdr:rowOff>30865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771927"/>
          <a:ext cx="889000" cy="6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146343</xdr:rowOff>
    </xdr:from>
    <xdr:to>
      <xdr:col>41</xdr:col>
      <xdr:colOff>101600</xdr:colOff>
      <xdr:row>98</xdr:row>
      <xdr:rowOff>76493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93020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149361</xdr:rowOff>
    </xdr:from>
    <xdr:to>
      <xdr:col>36</xdr:col>
      <xdr:colOff>165100</xdr:colOff>
      <xdr:row>98</xdr:row>
      <xdr:rowOff>79511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8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70638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7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62500</xdr:rowOff>
    </xdr:from>
    <xdr:to>
      <xdr:col>55</xdr:col>
      <xdr:colOff>50800</xdr:colOff>
      <xdr:row>97</xdr:row>
      <xdr:rowOff>164100</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69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85377</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4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144917</xdr:rowOff>
    </xdr:from>
    <xdr:to>
      <xdr:col>50</xdr:col>
      <xdr:colOff>165100</xdr:colOff>
      <xdr:row>98</xdr:row>
      <xdr:rowOff>75067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91594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55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70014</xdr:rowOff>
    </xdr:from>
    <xdr:to>
      <xdr:col>46</xdr:col>
      <xdr:colOff>38100</xdr:colOff>
      <xdr:row>98</xdr:row>
      <xdr:rowOff>164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16691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47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151515</xdr:rowOff>
    </xdr:from>
    <xdr:to>
      <xdr:col>41</xdr:col>
      <xdr:colOff>101600</xdr:colOff>
      <xdr:row>98</xdr:row>
      <xdr:rowOff>81665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72792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87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90477</xdr:rowOff>
    </xdr:from>
    <xdr:to>
      <xdr:col>36</xdr:col>
      <xdr:colOff>165100</xdr:colOff>
      <xdr:row>98</xdr:row>
      <xdr:rowOff>20627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37154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49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114979</xdr:rowOff>
    </xdr:from>
    <xdr:to>
      <xdr:col>85</xdr:col>
      <xdr:colOff>127000</xdr:colOff>
      <xdr:row>36</xdr:row>
      <xdr:rowOff>14623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5944279"/>
          <a:ext cx="838200" cy="2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14623</xdr:rowOff>
    </xdr:from>
    <xdr:to>
      <xdr:col>81</xdr:col>
      <xdr:colOff>50800</xdr:colOff>
      <xdr:row>36</xdr:row>
      <xdr:rowOff>108039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186823"/>
          <a:ext cx="889000" cy="9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26282</xdr:rowOff>
    </xdr:from>
    <xdr:to>
      <xdr:col>76</xdr:col>
      <xdr:colOff>114300</xdr:colOff>
      <xdr:row>36</xdr:row>
      <xdr:rowOff>108039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198482"/>
          <a:ext cx="889000" cy="8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26282</xdr:rowOff>
    </xdr:from>
    <xdr:to>
      <xdr:col>71</xdr:col>
      <xdr:colOff>177800</xdr:colOff>
      <xdr:row>36</xdr:row>
      <xdr:rowOff>157694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198482"/>
          <a:ext cx="889000" cy="13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64179</xdr:rowOff>
    </xdr:from>
    <xdr:to>
      <xdr:col>85</xdr:col>
      <xdr:colOff>177800</xdr:colOff>
      <xdr:row>34</xdr:row>
      <xdr:rowOff>165779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58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87056</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74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135273</xdr:rowOff>
    </xdr:from>
    <xdr:to>
      <xdr:col>81</xdr:col>
      <xdr:colOff>101600</xdr:colOff>
      <xdr:row>36</xdr:row>
      <xdr:rowOff>65423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13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81950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9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57239</xdr:rowOff>
    </xdr:from>
    <xdr:to>
      <xdr:col>76</xdr:col>
      <xdr:colOff>165100</xdr:colOff>
      <xdr:row>36</xdr:row>
      <xdr:rowOff>158839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2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3916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0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146932</xdr:rowOff>
    </xdr:from>
    <xdr:to>
      <xdr:col>72</xdr:col>
      <xdr:colOff>38100</xdr:colOff>
      <xdr:row>36</xdr:row>
      <xdr:rowOff>77082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14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93609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2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106894</xdr:rowOff>
    </xdr:from>
    <xdr:to>
      <xdr:col>67</xdr:col>
      <xdr:colOff>101600</xdr:colOff>
      <xdr:row>37</xdr:row>
      <xdr:rowOff>37044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2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53571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5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116781</xdr:rowOff>
    </xdr:from>
    <xdr:to>
      <xdr:col>85</xdr:col>
      <xdr:colOff>127000</xdr:colOff>
      <xdr:row>57</xdr:row>
      <xdr:rowOff>133655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89431"/>
          <a:ext cx="838200" cy="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133655</xdr:rowOff>
    </xdr:from>
    <xdr:to>
      <xdr:col>81</xdr:col>
      <xdr:colOff>50800</xdr:colOff>
      <xdr:row>57</xdr:row>
      <xdr:rowOff>158674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06305"/>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143426</xdr:rowOff>
    </xdr:from>
    <xdr:to>
      <xdr:col>76</xdr:col>
      <xdr:colOff>114300</xdr:colOff>
      <xdr:row>57</xdr:row>
      <xdr:rowOff>158674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16076"/>
          <a:ext cx="8890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113836</xdr:rowOff>
    </xdr:from>
    <xdr:to>
      <xdr:col>71</xdr:col>
      <xdr:colOff>177800</xdr:colOff>
      <xdr:row>57</xdr:row>
      <xdr:rowOff>143426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886486"/>
          <a:ext cx="889000" cy="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60413</xdr:rowOff>
    </xdr:from>
    <xdr:to>
      <xdr:col>72</xdr:col>
      <xdr:colOff>38100</xdr:colOff>
      <xdr:row>57</xdr:row>
      <xdr:rowOff>162013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7090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66517</xdr:rowOff>
    </xdr:from>
    <xdr:to>
      <xdr:col>67</xdr:col>
      <xdr:colOff>101600</xdr:colOff>
      <xdr:row>57</xdr:row>
      <xdr:rowOff>168117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159244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65981</xdr:rowOff>
    </xdr:from>
    <xdr:to>
      <xdr:col>85</xdr:col>
      <xdr:colOff>177800</xdr:colOff>
      <xdr:row>57</xdr:row>
      <xdr:rowOff>167581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3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88858</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9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82855</xdr:rowOff>
    </xdr:from>
    <xdr:to>
      <xdr:col>81</xdr:col>
      <xdr:colOff>101600</xdr:colOff>
      <xdr:row>58</xdr:row>
      <xdr:rowOff>13005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5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29532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63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107874</xdr:rowOff>
    </xdr:from>
    <xdr:to>
      <xdr:col>76</xdr:col>
      <xdr:colOff>165100</xdr:colOff>
      <xdr:row>58</xdr:row>
      <xdr:rowOff>38024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54551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92626</xdr:rowOff>
    </xdr:from>
    <xdr:to>
      <xdr:col>72</xdr:col>
      <xdr:colOff>38100</xdr:colOff>
      <xdr:row>58</xdr:row>
      <xdr:rowOff>22776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6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13903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5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63036</xdr:rowOff>
    </xdr:from>
    <xdr:to>
      <xdr:col>67</xdr:col>
      <xdr:colOff>101600</xdr:colOff>
      <xdr:row>57</xdr:row>
      <xdr:rowOff>164636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9713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61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36382</xdr:rowOff>
    </xdr:from>
    <xdr:to>
      <xdr:col>85</xdr:col>
      <xdr:colOff>127000</xdr:colOff>
      <xdr:row>78</xdr:row>
      <xdr:rowOff>84579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409482"/>
          <a:ext cx="8382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84579</xdr:rowOff>
    </xdr:from>
    <xdr:to>
      <xdr:col>81</xdr:col>
      <xdr:colOff>50800</xdr:colOff>
      <xdr:row>78</xdr:row>
      <xdr:rowOff>104161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57679"/>
          <a:ext cx="889000" cy="1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1818</xdr:rowOff>
    </xdr:from>
    <xdr:to>
      <xdr:col>76</xdr:col>
      <xdr:colOff>114300</xdr:colOff>
      <xdr:row>78</xdr:row>
      <xdr:rowOff>104161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2860568"/>
          <a:ext cx="889000" cy="61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36002</xdr:rowOff>
    </xdr:from>
    <xdr:to>
      <xdr:col>71</xdr:col>
      <xdr:colOff>177800</xdr:colOff>
      <xdr:row>75</xdr:row>
      <xdr:rowOff>1818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2380402"/>
          <a:ext cx="889000" cy="48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4761</xdr:rowOff>
    </xdr:from>
    <xdr:to>
      <xdr:col>72</xdr:col>
      <xdr:colOff>38100</xdr:colOff>
      <xdr:row>78</xdr:row>
      <xdr:rowOff>106361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97488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13498</xdr:rowOff>
    </xdr:from>
    <xdr:to>
      <xdr:col>67</xdr:col>
      <xdr:colOff>101600</xdr:colOff>
      <xdr:row>78</xdr:row>
      <xdr:rowOff>115098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8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106225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4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157032</xdr:rowOff>
    </xdr:from>
    <xdr:to>
      <xdr:col>85</xdr:col>
      <xdr:colOff>177800</xdr:colOff>
      <xdr:row>78</xdr:row>
      <xdr:rowOff>87182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5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116409</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4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33779</xdr:rowOff>
    </xdr:from>
    <xdr:to>
      <xdr:col>81</xdr:col>
      <xdr:colOff>101600</xdr:colOff>
      <xdr:row>78</xdr:row>
      <xdr:rowOff>135379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0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126506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49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53361</xdr:rowOff>
    </xdr:from>
    <xdr:to>
      <xdr:col>76</xdr:col>
      <xdr:colOff>165100</xdr:colOff>
      <xdr:row>78</xdr:row>
      <xdr:rowOff>154961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146088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1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122468</xdr:rowOff>
    </xdr:from>
    <xdr:to>
      <xdr:col>72</xdr:col>
      <xdr:colOff>38100</xdr:colOff>
      <xdr:row>75</xdr:row>
      <xdr:rowOff>52618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8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69145</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03795" y="1258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156652</xdr:rowOff>
    </xdr:from>
    <xdr:to>
      <xdr:col>67</xdr:col>
      <xdr:colOff>101600</xdr:colOff>
      <xdr:row>72</xdr:row>
      <xdr:rowOff>86802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32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103329</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14795" y="1210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80406</xdr:rowOff>
    </xdr:from>
    <xdr:to>
      <xdr:col>85</xdr:col>
      <xdr:colOff>127000</xdr:colOff>
      <xdr:row>92</xdr:row>
      <xdr:rowOff>126771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5853806"/>
          <a:ext cx="838200" cy="4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126771</xdr:rowOff>
    </xdr:from>
    <xdr:to>
      <xdr:col>81</xdr:col>
      <xdr:colOff>50800</xdr:colOff>
      <xdr:row>93</xdr:row>
      <xdr:rowOff>16100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5900171"/>
          <a:ext cx="889000" cy="6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16100</xdr:rowOff>
    </xdr:from>
    <xdr:to>
      <xdr:col>76</xdr:col>
      <xdr:colOff>114300</xdr:colOff>
      <xdr:row>93</xdr:row>
      <xdr:rowOff>38869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5960950"/>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38869</xdr:rowOff>
    </xdr:from>
    <xdr:to>
      <xdr:col>71</xdr:col>
      <xdr:colOff>177800</xdr:colOff>
      <xdr:row>93</xdr:row>
      <xdr:rowOff>89522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5983719"/>
          <a:ext cx="889000" cy="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95017</xdr:rowOff>
    </xdr:from>
    <xdr:to>
      <xdr:col>72</xdr:col>
      <xdr:colOff>38100</xdr:colOff>
      <xdr:row>96</xdr:row>
      <xdr:rowOff>25167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16294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93591</xdr:rowOff>
    </xdr:from>
    <xdr:to>
      <xdr:col>67</xdr:col>
      <xdr:colOff>101600</xdr:colOff>
      <xdr:row>96</xdr:row>
      <xdr:rowOff>23741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14868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29606</xdr:rowOff>
    </xdr:from>
    <xdr:to>
      <xdr:col>85</xdr:col>
      <xdr:colOff>177800</xdr:colOff>
      <xdr:row>92</xdr:row>
      <xdr:rowOff>131206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580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154083</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575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75971</xdr:rowOff>
    </xdr:from>
    <xdr:to>
      <xdr:col>81</xdr:col>
      <xdr:colOff>101600</xdr:colOff>
      <xdr:row>93</xdr:row>
      <xdr:rowOff>6121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58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22648</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562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136750</xdr:rowOff>
    </xdr:from>
    <xdr:to>
      <xdr:col>76</xdr:col>
      <xdr:colOff>165100</xdr:colOff>
      <xdr:row>93</xdr:row>
      <xdr:rowOff>66900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59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83427</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568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159519</xdr:rowOff>
    </xdr:from>
    <xdr:to>
      <xdr:col>72</xdr:col>
      <xdr:colOff>38100</xdr:colOff>
      <xdr:row>93</xdr:row>
      <xdr:rowOff>89669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593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106196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570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38722</xdr:rowOff>
    </xdr:from>
    <xdr:to>
      <xdr:col>67</xdr:col>
      <xdr:colOff>101600</xdr:colOff>
      <xdr:row>93</xdr:row>
      <xdr:rowOff>140322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59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156849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575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151003</xdr:rowOff>
    </xdr:from>
    <xdr:to>
      <xdr:col>102</xdr:col>
      <xdr:colOff>165100</xdr:colOff>
      <xdr:row>39</xdr:row>
      <xdr:rowOff>81153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97680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131343</xdr:rowOff>
    </xdr:from>
    <xdr:to>
      <xdr:col>98</xdr:col>
      <xdr:colOff>38100</xdr:colOff>
      <xdr:row>39</xdr:row>
      <xdr:rowOff>61493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78021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21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構成比の最も大きい総務費では、補助費等（ふるさと納税特産品振興関係ほか）、普通建設事業費（携帯伝送路施設管理関係ほか）等増加により、</a:t>
          </a:r>
          <a:r>
            <a:rPr kumimoji="1" lang="en-US" altLang="ja-JP" sz="1300">
              <a:latin typeface="ＭＳ Ｐゴシック" panose="020B0600070205080204" pitchFamily="50" charset="-128"/>
              <a:ea typeface="ＭＳ Ｐゴシック" panose="020B0600070205080204" pitchFamily="50" charset="-128"/>
            </a:rPr>
            <a:t>51,080</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また、土木費では、普通建設事業費（町営住宅管理費関係）、</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繰出金の増加</a:t>
          </a:r>
          <a:r>
            <a:rPr kumimoji="1" lang="ja-JP" altLang="en-US" sz="1300">
              <a:latin typeface="ＭＳ Ｐゴシック" panose="020B0600070205080204" pitchFamily="50" charset="-128"/>
              <a:ea typeface="ＭＳ Ｐゴシック" panose="020B0600070205080204" pitchFamily="50" charset="-128"/>
            </a:rPr>
            <a:t>により、</a:t>
          </a:r>
          <a:r>
            <a:rPr kumimoji="1" lang="en-US" altLang="ja-JP" sz="1300">
              <a:latin typeface="ＭＳ Ｐゴシック" panose="020B0600070205080204" pitchFamily="50" charset="-128"/>
              <a:ea typeface="ＭＳ Ｐゴシック" panose="020B0600070205080204" pitchFamily="50" charset="-128"/>
            </a:rPr>
            <a:t>43,263</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一方、衛生費では、普通建設事業費（飲料水共同施設整備補助事業関係ほか）の事業完了により、</a:t>
          </a:r>
          <a:r>
            <a:rPr kumimoji="1" lang="en-US" altLang="ja-JP" sz="1300">
              <a:latin typeface="ＭＳ Ｐゴシック" panose="020B0600070205080204" pitchFamily="50" charset="-128"/>
              <a:ea typeface="ＭＳ Ｐゴシック" panose="020B0600070205080204" pitchFamily="50" charset="-128"/>
            </a:rPr>
            <a:t>2,095</a:t>
          </a:r>
          <a:r>
            <a:rPr kumimoji="1" lang="ja-JP" altLang="en-US" sz="1300">
              <a:latin typeface="ＭＳ Ｐゴシック" panose="020B0600070205080204" pitchFamily="50" charset="-128"/>
              <a:ea typeface="ＭＳ Ｐゴシック" panose="020B0600070205080204" pitchFamily="50" charset="-128"/>
            </a:rPr>
            <a:t>千円の減少、商工費では、補助費等（新型コロナウイルス感染症対応地方創生臨時交付金事業ほか）の減少により、</a:t>
          </a:r>
          <a:r>
            <a:rPr kumimoji="1" lang="en-US" altLang="ja-JP" sz="1300">
              <a:latin typeface="ＭＳ Ｐゴシック" panose="020B0600070205080204" pitchFamily="50" charset="-128"/>
              <a:ea typeface="ＭＳ Ｐゴシック" panose="020B0600070205080204" pitchFamily="50" charset="-128"/>
            </a:rPr>
            <a:t>6,289</a:t>
          </a:r>
          <a:r>
            <a:rPr kumimoji="1" lang="ja-JP" altLang="en-US" sz="1300">
              <a:latin typeface="ＭＳ Ｐゴシック" panose="020B0600070205080204" pitchFamily="50" charset="-128"/>
              <a:ea typeface="ＭＳ Ｐゴシック" panose="020B0600070205080204" pitchFamily="50" charset="-128"/>
            </a:rPr>
            <a:t>千円の減少となった。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なお、公債費は昨年度から</a:t>
          </a:r>
          <a:r>
            <a:rPr kumimoji="1" lang="en-US" altLang="ja-JP" sz="1300">
              <a:latin typeface="ＭＳ Ｐゴシック" panose="020B0600070205080204" pitchFamily="50" charset="-128"/>
              <a:ea typeface="ＭＳ Ｐゴシック" panose="020B0600070205080204" pitchFamily="50" charset="-128"/>
            </a:rPr>
            <a:t>10,141</a:t>
          </a:r>
          <a:r>
            <a:rPr kumimoji="1" lang="ja-JP" altLang="en-US" sz="1300">
              <a:latin typeface="ＭＳ Ｐゴシック" panose="020B0600070205080204" pitchFamily="50" charset="-128"/>
              <a:ea typeface="ＭＳ Ｐゴシック" panose="020B0600070205080204" pitchFamily="50" charset="-128"/>
            </a:rPr>
            <a:t>円増加し、類似団体平均を大きく上回る状況が続いている。次年度以降も同等の水準で推移するものと見込まれることから、事業の取捨選択や、新規地方債発行の抑制に努める。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年台風第</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号災害の対応で大幅に減少したが、その後、徐々に増加し、令和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年度で標準財政規模比で</a:t>
          </a:r>
          <a:r>
            <a:rPr kumimoji="1" lang="en-US" altLang="ja-JP" sz="1300">
              <a:latin typeface="ＭＳ ゴシック" pitchFamily="49" charset="-128"/>
              <a:ea typeface="ＭＳ ゴシック" pitchFamily="49" charset="-128"/>
            </a:rPr>
            <a:t>40.85</a:t>
          </a:r>
          <a:r>
            <a:rPr kumimoji="1" lang="ja-JP" altLang="en-US" sz="1300">
              <a:latin typeface="ＭＳ ゴシック" pitchFamily="49" charset="-128"/>
              <a:ea typeface="ＭＳ ゴシック" pitchFamily="49" charset="-128"/>
            </a:rPr>
            <a:t>％となった。令和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年度においては、義務的経費や投資的経費の増加により、実質単年度収支は赤字となっているが、財政調整基金の取り崩しを行い、実質収支は黒字となっている。なお、標準財政規模比では</a:t>
          </a:r>
          <a:r>
            <a:rPr kumimoji="1" lang="en-US" altLang="ja-JP" sz="1300">
              <a:latin typeface="ＭＳ ゴシック" pitchFamily="49" charset="-128"/>
              <a:ea typeface="ＭＳ ゴシック" pitchFamily="49" charset="-128"/>
            </a:rPr>
            <a:t>38.35</a:t>
          </a:r>
          <a:r>
            <a:rPr kumimoji="1" lang="ja-JP" altLang="en-US" sz="1300">
              <a:latin typeface="ＭＳ ゴシック" pitchFamily="49" charset="-128"/>
              <a:ea typeface="ＭＳ ゴシック" pitchFamily="49" charset="-128"/>
            </a:rPr>
            <a:t>％となっている。今後も事務事業の見直しにより、歳出も合理化等を推進し、より健全な行財政運営に努める。</a:t>
          </a:r>
          <a:endParaRPr kumimoji="1" lang="en-US" altLang="ja-JP" sz="13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年度以降、連結実質赤字比率は黒字を維持している状況であり、令和５年度決算においても全ての会計に</a:t>
          </a:r>
          <a:r>
            <a:rPr kumimoji="1" lang="ja-JP" altLang="en-US" sz="1400">
              <a:solidFill>
                <a:sysClr val="windowText" lastClr="000000"/>
              </a:solidFill>
              <a:latin typeface="ＭＳ ゴシック" pitchFamily="49" charset="-128"/>
              <a:ea typeface="ＭＳ ゴシック" pitchFamily="49" charset="-128"/>
            </a:rPr>
            <a:t>おいて黒字となった。今後も繰出基準等に基づいて繰出しを行い、健全な財政運営に努める。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なお、令和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年度は、公共下水道事業の公営企業会計移行に伴う運営安定化資金分の繰出しを行ったため、標準財政規模比における公共下水道事業特別会計の構成比が一時的に増加している。</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03483fs001\&#21508;&#35506;&#20849;&#26377;\01&#32207;&#21209;&#35506;\700&#12288;&#36001;&#25919;&#31649;&#36001;&#23460;\&#36001;&#25919;\&#12304;C1&#12305;&#36001;&#25919;\&#65299;&#36001;&#25919;&#35519;&#26619;&#22577;&#21578;\&#36001;&#25919;&#22577;&#21578;&#38306;&#20418;&#25991;&#26360;\&#36001;&#25919;&#29366;&#27841;&#36039;&#26009;&#38598;\R5&#24180;&#24230;&#20998;&#12398;&#20316;&#25104;&#25552;&#20986;\03_&#36861;&#21152;&#20316;&#25104;\03_&#30010;&#8594;&#30476;\&#12304;&#36001;&#25919;&#29366;&#27841;&#36039;&#26009;&#38598;&#12305;_034835_&#23721;&#27849;&#30010;_2023(2&#22238;&#30446;).xlsx" TargetMode="External"/><Relationship Id="rId1" Type="http://schemas.openxmlformats.org/officeDocument/2006/relationships/externalLinkPath" Target="/01&#32207;&#21209;&#35506;/700&#12288;&#36001;&#25919;&#31649;&#36001;&#23460;/&#36001;&#25919;/&#12304;C1&#12305;&#36001;&#25919;/&#65299;&#36001;&#25919;&#35519;&#26619;&#22577;&#21578;/&#36001;&#25919;&#22577;&#21578;&#38306;&#20418;&#25991;&#26360;/&#36001;&#25919;&#29366;&#27841;&#36039;&#26009;&#38598;/R5&#24180;&#24230;&#20998;&#12398;&#20316;&#25104;&#25552;&#20986;/03_&#36861;&#21152;&#20316;&#25104;/03_&#30010;&#8594;&#30476;/&#12304;&#36001;&#25919;&#29366;&#27841;&#36039;&#26009;&#38598;&#12305;_034835_&#23721;&#2784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62.2</v>
          </cell>
          <cell r="BX53">
            <v>63.5</v>
          </cell>
          <cell r="CF53">
            <v>64.900000000000006</v>
          </cell>
          <cell r="CN53">
            <v>66.599999999999994</v>
          </cell>
          <cell r="CV53">
            <v>68</v>
          </cell>
        </row>
        <row r="55">
          <cell r="AN55" t="str">
            <v>類似団体内平均値</v>
          </cell>
          <cell r="BP55">
            <v>0</v>
          </cell>
          <cell r="BX55">
            <v>0</v>
          </cell>
          <cell r="CF55">
            <v>0</v>
          </cell>
          <cell r="CN55">
            <v>0</v>
          </cell>
          <cell r="CV55">
            <v>0</v>
          </cell>
        </row>
        <row r="57">
          <cell r="BP57">
            <v>61.6</v>
          </cell>
          <cell r="BX57">
            <v>64.400000000000006</v>
          </cell>
          <cell r="CF57">
            <v>66.2</v>
          </cell>
          <cell r="CN57">
            <v>67.099999999999994</v>
          </cell>
          <cell r="CV57">
            <v>67</v>
          </cell>
        </row>
        <row r="72">
          <cell r="BP72" t="str">
            <v>R01</v>
          </cell>
          <cell r="BX72" t="str">
            <v>R02</v>
          </cell>
          <cell r="CF72" t="str">
            <v>R03</v>
          </cell>
          <cell r="CN72" t="str">
            <v>R04</v>
          </cell>
          <cell r="CV72" t="str">
            <v>R05</v>
          </cell>
        </row>
        <row r="73">
          <cell r="AN73" t="str">
            <v>当該団体値</v>
          </cell>
        </row>
        <row r="75">
          <cell r="BP75">
            <v>13</v>
          </cell>
          <cell r="BX75">
            <v>13.8</v>
          </cell>
          <cell r="CF75">
            <v>14</v>
          </cell>
          <cell r="CN75">
            <v>13.5</v>
          </cell>
          <cell r="CV75">
            <v>13.1</v>
          </cell>
        </row>
        <row r="77">
          <cell r="AN77" t="str">
            <v>類似団体内平均値</v>
          </cell>
          <cell r="BP77">
            <v>0</v>
          </cell>
          <cell r="BX77">
            <v>0</v>
          </cell>
          <cell r="CF77">
            <v>0</v>
          </cell>
          <cell r="CN77">
            <v>0</v>
          </cell>
          <cell r="CV77">
            <v>0</v>
          </cell>
        </row>
        <row r="79">
          <cell r="BP79">
            <v>8.6</v>
          </cell>
          <cell r="BX79">
            <v>8.9</v>
          </cell>
          <cell r="CF79">
            <v>8</v>
          </cell>
          <cell r="CN79">
            <v>8.3000000000000007</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11759952</v>
      </c>
      <c r="BO4" s="436"/>
      <c r="BP4" s="436"/>
      <c r="BQ4" s="436"/>
      <c r="BR4" s="436"/>
      <c r="BS4" s="436"/>
      <c r="BT4" s="436"/>
      <c r="BU4" s="437"/>
      <c r="BV4" s="435">
        <v>10676887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13.2</v>
      </c>
      <c r="CU4" s="576"/>
      <c r="CV4" s="576"/>
      <c r="CW4" s="576"/>
      <c r="CX4" s="576"/>
      <c r="CY4" s="576"/>
      <c r="CZ4" s="576"/>
      <c r="DA4" s="577"/>
      <c r="DB4" s="575">
        <v>10.4</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10854708</v>
      </c>
      <c r="BO5" s="407"/>
      <c r="BP5" s="407"/>
      <c r="BQ5" s="407"/>
      <c r="BR5" s="407"/>
      <c r="BS5" s="407"/>
      <c r="BT5" s="407"/>
      <c r="BU5" s="408"/>
      <c r="BV5" s="406">
        <v>9996454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96.7</v>
      </c>
      <c r="CU5" s="404"/>
      <c r="CV5" s="404"/>
      <c r="CW5" s="404"/>
      <c r="CX5" s="404"/>
      <c r="CY5" s="404"/>
      <c r="CZ5" s="404"/>
      <c r="DA5" s="405"/>
      <c r="DB5" s="403">
        <v>91</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905244</v>
      </c>
      <c r="BO6" s="407"/>
      <c r="BP6" s="407"/>
      <c r="BQ6" s="407"/>
      <c r="BR6" s="407"/>
      <c r="BS6" s="407"/>
      <c r="BT6" s="407"/>
      <c r="BU6" s="408"/>
      <c r="BV6" s="406">
        <v>680433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97.1</v>
      </c>
      <c r="CU6" s="550"/>
      <c r="CV6" s="550"/>
      <c r="CW6" s="550"/>
      <c r="CX6" s="550"/>
      <c r="CY6" s="550"/>
      <c r="CZ6" s="550"/>
      <c r="DA6" s="551"/>
      <c r="DB6" s="549">
        <v>91.7</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91168</v>
      </c>
      <c r="BO7" s="407"/>
      <c r="BP7" s="407"/>
      <c r="BQ7" s="407"/>
      <c r="BR7" s="407"/>
      <c r="BS7" s="407"/>
      <c r="BT7" s="407"/>
      <c r="BU7" s="408"/>
      <c r="BV7" s="406">
        <v>30272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6144436</v>
      </c>
      <c r="CU7" s="407"/>
      <c r="CV7" s="407"/>
      <c r="CW7" s="407"/>
      <c r="CX7" s="407"/>
      <c r="CY7" s="407"/>
      <c r="CZ7" s="407"/>
      <c r="DA7" s="408"/>
      <c r="DB7" s="406">
        <v>6277532</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814076</v>
      </c>
      <c r="BO8" s="407"/>
      <c r="BP8" s="407"/>
      <c r="BQ8" s="407"/>
      <c r="BR8" s="407"/>
      <c r="BS8" s="407"/>
      <c r="BT8" s="407"/>
      <c r="BU8" s="408"/>
      <c r="BV8" s="406">
        <v>650161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0.16</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8726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163915</v>
      </c>
      <c r="BO9" s="407"/>
      <c r="BP9" s="407"/>
      <c r="BQ9" s="407"/>
      <c r="BR9" s="407"/>
      <c r="BS9" s="407"/>
      <c r="BT9" s="407"/>
      <c r="BU9" s="408"/>
      <c r="BV9" s="406">
        <v>22054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20.3</v>
      </c>
      <c r="CU9" s="404"/>
      <c r="CV9" s="404"/>
      <c r="CW9" s="404"/>
      <c r="CX9" s="404"/>
      <c r="CY9" s="404"/>
      <c r="CZ9" s="404"/>
      <c r="DA9" s="405"/>
      <c r="DB9" s="403">
        <v>22.9</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9841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326057</v>
      </c>
      <c r="BO10" s="407"/>
      <c r="BP10" s="407"/>
      <c r="BQ10" s="407"/>
      <c r="BR10" s="407"/>
      <c r="BS10" s="407"/>
      <c r="BT10" s="407"/>
      <c r="BU10" s="408"/>
      <c r="BV10" s="406">
        <v>314136</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8038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534044</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7976</v>
      </c>
      <c r="S13" s="494"/>
      <c r="T13" s="494"/>
      <c r="U13" s="494"/>
      <c r="V13" s="495"/>
      <c r="W13" s="496" t="s">
        <v>131</v>
      </c>
      <c r="X13" s="392"/>
      <c r="Y13" s="392"/>
      <c r="Z13" s="392"/>
      <c r="AA13" s="392"/>
      <c r="AB13" s="393"/>
      <c r="AC13" s="359">
        <v>815</v>
      </c>
      <c r="AD13" s="360"/>
      <c r="AE13" s="360"/>
      <c r="AF13" s="360"/>
      <c r="AG13" s="361"/>
      <c r="AH13" s="359">
        <v>1276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-44072</v>
      </c>
      <c r="BO13" s="407"/>
      <c r="BP13" s="407"/>
      <c r="BQ13" s="407"/>
      <c r="BR13" s="407"/>
      <c r="BS13" s="407"/>
      <c r="BT13" s="407"/>
      <c r="BU13" s="408"/>
      <c r="BV13" s="406">
        <v>336190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13.1</v>
      </c>
      <c r="CU13" s="404"/>
      <c r="CV13" s="404"/>
      <c r="CW13" s="404"/>
      <c r="CX13" s="404"/>
      <c r="CY13" s="404"/>
      <c r="CZ13" s="404"/>
      <c r="DA13" s="405"/>
      <c r="DB13" s="403">
        <v>13.5</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8310</v>
      </c>
      <c r="S14" s="494"/>
      <c r="T14" s="494"/>
      <c r="U14" s="494"/>
      <c r="V14" s="495"/>
      <c r="W14" s="497"/>
      <c r="X14" s="395"/>
      <c r="Y14" s="395"/>
      <c r="Z14" s="395"/>
      <c r="AA14" s="395"/>
      <c r="AB14" s="396"/>
      <c r="AC14" s="486">
        <v>19.5</v>
      </c>
      <c r="AD14" s="487"/>
      <c r="AE14" s="487"/>
      <c r="AF14" s="487"/>
      <c r="AG14" s="488"/>
      <c r="AH14" s="486">
        <v>25.5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8254</v>
      </c>
      <c r="S15" s="494"/>
      <c r="T15" s="494"/>
      <c r="U15" s="494"/>
      <c r="V15" s="495"/>
      <c r="W15" s="496" t="s">
        <v>137</v>
      </c>
      <c r="X15" s="392"/>
      <c r="Y15" s="392"/>
      <c r="Z15" s="392"/>
      <c r="AA15" s="392"/>
      <c r="AB15" s="393"/>
      <c r="AC15" s="359">
        <v>1019</v>
      </c>
      <c r="AD15" s="360"/>
      <c r="AE15" s="360"/>
      <c r="AF15" s="360"/>
      <c r="AG15" s="361"/>
      <c r="AH15" s="359">
        <v>1168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973101</v>
      </c>
      <c r="BO15" s="436"/>
      <c r="BP15" s="436"/>
      <c r="BQ15" s="436"/>
      <c r="BR15" s="436"/>
      <c r="BS15" s="436"/>
      <c r="BT15" s="436"/>
      <c r="BU15" s="437"/>
      <c r="BV15" s="435">
        <v>930653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24.4</v>
      </c>
      <c r="AD16" s="487"/>
      <c r="AE16" s="487"/>
      <c r="AF16" s="487"/>
      <c r="AG16" s="488"/>
      <c r="AH16" s="486">
        <v>23.3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5895854</v>
      </c>
      <c r="BO16" s="407"/>
      <c r="BP16" s="407"/>
      <c r="BQ16" s="407"/>
      <c r="BR16" s="407"/>
      <c r="BS16" s="407"/>
      <c r="BT16" s="407"/>
      <c r="BU16" s="408"/>
      <c r="BV16" s="406">
        <v>6023271</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2342</v>
      </c>
      <c r="AD17" s="360"/>
      <c r="AE17" s="360"/>
      <c r="AF17" s="360"/>
      <c r="AG17" s="361"/>
      <c r="AH17" s="359">
        <v>2560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1186018</v>
      </c>
      <c r="BO17" s="407"/>
      <c r="BP17" s="407"/>
      <c r="BQ17" s="407"/>
      <c r="BR17" s="407"/>
      <c r="BS17" s="407"/>
      <c r="BT17" s="407"/>
      <c r="BU17" s="408"/>
      <c r="BV17" s="406">
        <v>1134380</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992.36</v>
      </c>
      <c r="M18" s="459"/>
      <c r="N18" s="459"/>
      <c r="O18" s="459"/>
      <c r="P18" s="459"/>
      <c r="Q18" s="459"/>
      <c r="R18" s="460"/>
      <c r="S18" s="460"/>
      <c r="T18" s="460"/>
      <c r="U18" s="460"/>
      <c r="V18" s="461"/>
      <c r="W18" s="477"/>
      <c r="X18" s="478"/>
      <c r="Y18" s="478"/>
      <c r="Z18" s="478"/>
      <c r="AA18" s="478"/>
      <c r="AB18" s="502"/>
      <c r="AC18" s="376">
        <v>56.1</v>
      </c>
      <c r="AD18" s="377"/>
      <c r="AE18" s="377"/>
      <c r="AF18" s="377"/>
      <c r="AG18" s="462"/>
      <c r="AH18" s="376">
        <v>51.2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5936744</v>
      </c>
      <c r="BO18" s="407"/>
      <c r="BP18" s="407"/>
      <c r="BQ18" s="407"/>
      <c r="BR18" s="407"/>
      <c r="BS18" s="407"/>
      <c r="BT18" s="407"/>
      <c r="BU18" s="408"/>
      <c r="BV18" s="406">
        <v>5744706</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9372122</v>
      </c>
      <c r="BO19" s="407"/>
      <c r="BP19" s="407"/>
      <c r="BQ19" s="407"/>
      <c r="BR19" s="407"/>
      <c r="BS19" s="407"/>
      <c r="BT19" s="407"/>
      <c r="BU19" s="408"/>
      <c r="BV19" s="406">
        <v>8221158</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3957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11756215</v>
      </c>
      <c r="BO22" s="436"/>
      <c r="BP22" s="436"/>
      <c r="BQ22" s="436"/>
      <c r="BR22" s="436"/>
      <c r="BS22" s="436"/>
      <c r="BT22" s="436"/>
      <c r="BU22" s="437"/>
      <c r="BV22" s="435">
        <v>12741512</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11598135</v>
      </c>
      <c r="BO23" s="407"/>
      <c r="BP23" s="407"/>
      <c r="BQ23" s="407"/>
      <c r="BR23" s="407"/>
      <c r="BS23" s="407"/>
      <c r="BT23" s="407"/>
      <c r="BU23" s="408"/>
      <c r="BV23" s="406">
        <v>12552478</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6900</v>
      </c>
      <c r="R24" s="360"/>
      <c r="S24" s="360"/>
      <c r="T24" s="360"/>
      <c r="U24" s="360"/>
      <c r="V24" s="361"/>
      <c r="W24" s="449"/>
      <c r="X24" s="386"/>
      <c r="Y24" s="387"/>
      <c r="Z24" s="362" t="s">
        <v>162</v>
      </c>
      <c r="AA24" s="363"/>
      <c r="AB24" s="363"/>
      <c r="AC24" s="363"/>
      <c r="AD24" s="363"/>
      <c r="AE24" s="363"/>
      <c r="AF24" s="363"/>
      <c r="AG24" s="364"/>
      <c r="AH24" s="359">
        <v>155</v>
      </c>
      <c r="AI24" s="360"/>
      <c r="AJ24" s="360"/>
      <c r="AK24" s="360"/>
      <c r="AL24" s="361"/>
      <c r="AM24" s="359">
        <v>463295</v>
      </c>
      <c r="AN24" s="360"/>
      <c r="AO24" s="360"/>
      <c r="AP24" s="360"/>
      <c r="AQ24" s="360"/>
      <c r="AR24" s="361"/>
      <c r="AS24" s="359">
        <v>2989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9502390</v>
      </c>
      <c r="BO24" s="407"/>
      <c r="BP24" s="407"/>
      <c r="BQ24" s="407"/>
      <c r="BR24" s="407"/>
      <c r="BS24" s="407"/>
      <c r="BT24" s="407"/>
      <c r="BU24" s="408"/>
      <c r="BV24" s="406">
        <v>10226493</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5550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420702</v>
      </c>
      <c r="BO25" s="436"/>
      <c r="BP25" s="436"/>
      <c r="BQ25" s="436"/>
      <c r="BR25" s="436"/>
      <c r="BS25" s="436"/>
      <c r="BT25" s="436"/>
      <c r="BU25" s="437"/>
      <c r="BV25" s="435">
        <v>530527</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5250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7539</v>
      </c>
      <c r="AN26" s="360"/>
      <c r="AO26" s="360"/>
      <c r="AP26" s="360"/>
      <c r="AQ26" s="360"/>
      <c r="AR26" s="361"/>
      <c r="AS26" s="359">
        <v>2513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2790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1000000</v>
      </c>
      <c r="BO27" s="441"/>
      <c r="BP27" s="441"/>
      <c r="BQ27" s="441"/>
      <c r="BR27" s="441"/>
      <c r="BS27" s="441"/>
      <c r="BT27" s="441"/>
      <c r="BU27" s="442"/>
      <c r="BV27" s="440">
        <v>1000000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2260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2356158</v>
      </c>
      <c r="BO28" s="436"/>
      <c r="BP28" s="436"/>
      <c r="BQ28" s="436"/>
      <c r="BR28" s="436"/>
      <c r="BS28" s="436"/>
      <c r="BT28" s="436"/>
      <c r="BU28" s="437"/>
      <c r="BV28" s="435">
        <v>2564145</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12</v>
      </c>
      <c r="M29" s="360"/>
      <c r="N29" s="360"/>
      <c r="O29" s="360"/>
      <c r="P29" s="361"/>
      <c r="Q29" s="359">
        <v>2100</v>
      </c>
      <c r="R29" s="360"/>
      <c r="S29" s="360"/>
      <c r="T29" s="360"/>
      <c r="U29" s="360"/>
      <c r="V29" s="361"/>
      <c r="W29" s="450"/>
      <c r="X29" s="451"/>
      <c r="Y29" s="452"/>
      <c r="Z29" s="362" t="s">
        <v>177</v>
      </c>
      <c r="AA29" s="363"/>
      <c r="AB29" s="363"/>
      <c r="AC29" s="363"/>
      <c r="AD29" s="363"/>
      <c r="AE29" s="363"/>
      <c r="AF29" s="363"/>
      <c r="AG29" s="364"/>
      <c r="AH29" s="359">
        <v>155</v>
      </c>
      <c r="AI29" s="360"/>
      <c r="AJ29" s="360"/>
      <c r="AK29" s="360"/>
      <c r="AL29" s="361"/>
      <c r="AM29" s="359">
        <v>463295</v>
      </c>
      <c r="AN29" s="360"/>
      <c r="AO29" s="360"/>
      <c r="AP29" s="360"/>
      <c r="AQ29" s="360"/>
      <c r="AR29" s="361"/>
      <c r="AS29" s="359">
        <v>2989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2373880</v>
      </c>
      <c r="BO29" s="407"/>
      <c r="BP29" s="407"/>
      <c r="BQ29" s="407"/>
      <c r="BR29" s="407"/>
      <c r="BS29" s="407"/>
      <c r="BT29" s="407"/>
      <c r="BU29" s="408"/>
      <c r="BV29" s="406">
        <v>2741623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1928821</v>
      </c>
      <c r="BO30" s="441"/>
      <c r="BP30" s="441"/>
      <c r="BQ30" s="441"/>
      <c r="BR30" s="441"/>
      <c r="BS30" s="441"/>
      <c r="BT30" s="441"/>
      <c r="BU30" s="442"/>
      <c r="BV30" s="440">
        <v>1617866</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75"/>
      <c r="BE34" s="354">
        <f>IF(BG34="","",MAX(C34:D43,U34:V43,AM34:AN43)+1)</f>
        <v>8</v>
      </c>
      <c r="BF34" s="354"/>
      <c r="BG34" s="355" t="str">
        <f>IF('各会計、関係団体の財政状況及び健全化判断比率'!B34="","",'各会計、関係団体の財政状況及び健全化判断比率'!B34)</f>
        <v>公共下水道事業特別会計</v>
      </c>
      <c r="BH34" s="355"/>
      <c r="BI34" s="355"/>
      <c r="BJ34" s="355"/>
      <c r="BK34" s="355"/>
      <c r="BL34" s="355"/>
      <c r="BM34" s="355"/>
      <c r="BN34" s="355"/>
      <c r="BO34" s="355"/>
      <c r="BP34" s="355"/>
      <c r="BQ34" s="355"/>
      <c r="BR34" s="355"/>
      <c r="BS34" s="355"/>
      <c r="BT34" s="355"/>
      <c r="BU34" s="355"/>
      <c r="BV34" s="175"/>
      <c r="BW34" s="354">
        <f>IF(BY34="","",MAX(C34:D43,U34:V43,AM34:AN43,BE34:BF43)+1)</f>
        <v>10</v>
      </c>
      <c r="BX34" s="354"/>
      <c r="BY34" s="355" t="str">
        <f>IF('各会計、関係団体の財政状況及び健全化判断比率'!B68="","",'各会計、関係団体の財政状況及び健全化判断比率'!B68)</f>
        <v>岩手県市町村総合事務組合（一般会計）</v>
      </c>
      <c r="BZ34" s="355"/>
      <c r="CA34" s="355"/>
      <c r="CB34" s="355"/>
      <c r="CC34" s="355"/>
      <c r="CD34" s="355"/>
      <c r="CE34" s="355"/>
      <c r="CF34" s="355"/>
      <c r="CG34" s="355"/>
      <c r="CH34" s="355"/>
      <c r="CI34" s="355"/>
      <c r="CJ34" s="355"/>
      <c r="CK34" s="355"/>
      <c r="CL34" s="355"/>
      <c r="CM34" s="355"/>
      <c r="CN34" s="175"/>
      <c r="CO34" s="354">
        <f>IF(CQ34="","",MAX(C34:D43,U34:V43,AM34:AN43,BE34:BF43,BW34:BX43)+1)</f>
        <v>15</v>
      </c>
      <c r="CP34" s="354"/>
      <c r="CQ34" s="355" t="str">
        <f>IF('各会計、関係団体の財政状況及び健全化判断比率'!BS7="","",'各会計、関係団体の財政状況及び健全化判断比率'!BS7)</f>
        <v>一般社団法人岩泉農業振興公社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国民健康保険特別会計（診療施設勘定）</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9</v>
      </c>
      <c r="BF35" s="354"/>
      <c r="BG35" s="355" t="str">
        <f>IF('各会計、関係団体の財政状況及び健全化判断比率'!B35="","",'各会計、関係団体の財政状況及び健全化判断比率'!B35)</f>
        <v>観光事業特別会計</v>
      </c>
      <c r="BH35" s="355"/>
      <c r="BI35" s="355"/>
      <c r="BJ35" s="355"/>
      <c r="BK35" s="355"/>
      <c r="BL35" s="355"/>
      <c r="BM35" s="355"/>
      <c r="BN35" s="355"/>
      <c r="BO35" s="355"/>
      <c r="BP35" s="355"/>
      <c r="BQ35" s="355"/>
      <c r="BR35" s="355"/>
      <c r="BS35" s="355"/>
      <c r="BT35" s="355"/>
      <c r="BU35" s="355"/>
      <c r="BV35" s="175"/>
      <c r="BW35" s="354">
        <f t="shared" ref="BW35:BW43" si="2">IF(BY35="","",BW34+1)</f>
        <v>11</v>
      </c>
      <c r="BX35" s="354"/>
      <c r="BY35" s="355" t="str">
        <f>IF('各会計、関係団体の財政状況及び健全化判断比率'!B69="","",'各会計、関係団体の財政状況及び健全化判断比率'!B69)</f>
        <v>岩手県市町村総合事務組合（特別会計）</v>
      </c>
      <c r="BZ35" s="355"/>
      <c r="CA35" s="355"/>
      <c r="CB35" s="355"/>
      <c r="CC35" s="355"/>
      <c r="CD35" s="355"/>
      <c r="CE35" s="355"/>
      <c r="CF35" s="355"/>
      <c r="CG35" s="355"/>
      <c r="CH35" s="355"/>
      <c r="CI35" s="355"/>
      <c r="CJ35" s="355"/>
      <c r="CK35" s="355"/>
      <c r="CL35" s="355"/>
      <c r="CM35" s="355"/>
      <c r="CN35" s="175"/>
      <c r="CO35" s="354">
        <f t="shared" ref="CO35:CO43" si="3">IF(CQ35="","",CO34+1)</f>
        <v>16</v>
      </c>
      <c r="CP35" s="354"/>
      <c r="CQ35" s="355" t="str">
        <f>IF('各会計、関係団体の財政状況及び健全化判断比率'!BS8="","",'各会計、関係団体の財政状況及び健全化判断比率'!BS8)</f>
        <v>岩泉ホールディングス株式会社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介護保険特別会計（事業勘定）</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12</v>
      </c>
      <c r="BX36" s="354"/>
      <c r="BY36" s="355" t="str">
        <f>IF('各会計、関係団体の財政状況及び健全化判断比率'!B70="","",'各会計、関係団体の財政状況及び健全化判断比率'!B70)</f>
        <v>宮古地区広域行政組合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介護保険特別会計（サービス事業勘定）</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13</v>
      </c>
      <c r="BX37" s="354"/>
      <c r="BY37" s="355" t="str">
        <f>IF('各会計、関係団体の財政状況及び健全化判断比率'!B71="","",'各会計、関係団体の財政状況及び健全化判断比率'!B71)</f>
        <v>岩手県後期高齢者医療広域連合（一般会計）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f t="shared" si="4"/>
        <v>6</v>
      </c>
      <c r="V38" s="354"/>
      <c r="W38" s="355" t="str">
        <f>IF('各会計、関係団体の財政状況及び健全化判断比率'!B32="","",'各会計、関係団体の財政状況及び健全化判断比率'!B32)</f>
        <v>後期高齢者医療特別会計</v>
      </c>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14</v>
      </c>
      <c r="BX38" s="354"/>
      <c r="BY38" s="355" t="str">
        <f>IF('各会計、関係団体の財政状況及び健全化判断比率'!B72="","",'各会計、関係団体の財政状況及び健全化判断比率'!B72)</f>
        <v>岩手県後期高齢者医療広域連合（特別会計）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y0r2eBJz+AFny9XzrlbhS1IAIQndpr37uBYK4PBooZ5GBK+HKbHzjny/5vAQqGjUo0lQThN/r59wnSgsCDWSYw==" saltValue="1KYyFNRdi7NfeSXj/63Db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535</v>
      </c>
      <c r="D34" s="1136"/>
      <c r="E34" s="1137"/>
      <c r="F34" s="32">
        <v>14.04</v>
      </c>
      <c r="G34" s="33">
        <v>11.19</v>
      </c>
      <c r="H34" s="33">
        <v>9.8699999999999992</v>
      </c>
      <c r="I34" s="33">
        <v>10.35</v>
      </c>
      <c r="J34" s="34">
        <v>13.24</v>
      </c>
      <c r="K34" s="22"/>
      <c r="L34" s="22"/>
      <c r="M34" s="22"/>
      <c r="N34" s="22"/>
      <c r="O34" s="22"/>
      <c r="P34" s="22"/>
    </row>
    <row r="35" spans="1:16" ht="39" customHeight="1" x14ac:dyDescent="0.2">
      <c r="A35" s="22"/>
      <c r="B35" s="35"/>
      <c r="C35" s="1132" t="s">
        <v>536</v>
      </c>
      <c r="D35" s="1132"/>
      <c r="E35" s="1133"/>
      <c r="F35" s="36" t="s">
        <v>490</v>
      </c>
      <c r="G35" s="37">
        <v>4.7</v>
      </c>
      <c r="H35" s="37">
        <v>4.21</v>
      </c>
      <c r="I35" s="37">
        <v>4.09</v>
      </c>
      <c r="J35" s="38">
        <v>4.7699999999999996</v>
      </c>
      <c r="K35" s="22"/>
      <c r="L35" s="22"/>
      <c r="M35" s="22"/>
      <c r="N35" s="22"/>
      <c r="O35" s="22"/>
      <c r="P35" s="22"/>
    </row>
    <row r="36" spans="1:16" ht="39" customHeight="1" x14ac:dyDescent="0.2">
      <c r="A36" s="22"/>
      <c r="B36" s="35"/>
      <c r="C36" s="1132" t="s">
        <v>537</v>
      </c>
      <c r="D36" s="1132"/>
      <c r="E36" s="1133"/>
      <c r="F36" s="36">
        <v>0.15</v>
      </c>
      <c r="G36" s="37">
        <v>0.17</v>
      </c>
      <c r="H36" s="37">
        <v>0.12</v>
      </c>
      <c r="I36" s="37">
        <v>0.09</v>
      </c>
      <c r="J36" s="38">
        <v>2.4900000000000002</v>
      </c>
      <c r="K36" s="22"/>
      <c r="L36" s="22"/>
      <c r="M36" s="22"/>
      <c r="N36" s="22"/>
      <c r="O36" s="22"/>
      <c r="P36" s="22"/>
    </row>
    <row r="37" spans="1:16" ht="39" customHeight="1" x14ac:dyDescent="0.2">
      <c r="A37" s="22"/>
      <c r="B37" s="35"/>
      <c r="C37" s="1132" t="s">
        <v>538</v>
      </c>
      <c r="D37" s="1132"/>
      <c r="E37" s="1133"/>
      <c r="F37" s="36">
        <v>0.32</v>
      </c>
      <c r="G37" s="37">
        <v>0.89</v>
      </c>
      <c r="H37" s="37">
        <v>1</v>
      </c>
      <c r="I37" s="37">
        <v>1.18</v>
      </c>
      <c r="J37" s="38">
        <v>1.81</v>
      </c>
      <c r="K37" s="22"/>
      <c r="L37" s="22"/>
      <c r="M37" s="22"/>
      <c r="N37" s="22"/>
      <c r="O37" s="22"/>
      <c r="P37" s="22"/>
    </row>
    <row r="38" spans="1:16" ht="39" customHeight="1" x14ac:dyDescent="0.2">
      <c r="A38" s="22"/>
      <c r="B38" s="35"/>
      <c r="C38" s="1132" t="s">
        <v>539</v>
      </c>
      <c r="D38" s="1132"/>
      <c r="E38" s="1133"/>
      <c r="F38" s="36">
        <v>0.24</v>
      </c>
      <c r="G38" s="37">
        <v>0.37</v>
      </c>
      <c r="H38" s="37">
        <v>0.6</v>
      </c>
      <c r="I38" s="37">
        <v>0.46</v>
      </c>
      <c r="J38" s="38">
        <v>0.52</v>
      </c>
      <c r="K38" s="22"/>
      <c r="L38" s="22"/>
      <c r="M38" s="22"/>
      <c r="N38" s="22"/>
      <c r="O38" s="22"/>
      <c r="P38" s="22"/>
    </row>
    <row r="39" spans="1:16" ht="39" customHeight="1" x14ac:dyDescent="0.2">
      <c r="A39" s="22"/>
      <c r="B39" s="35"/>
      <c r="C39" s="1132" t="s">
        <v>540</v>
      </c>
      <c r="D39" s="1132"/>
      <c r="E39" s="1133"/>
      <c r="F39" s="36">
        <v>0.27</v>
      </c>
      <c r="G39" s="37">
        <v>0.3</v>
      </c>
      <c r="H39" s="37">
        <v>0.17</v>
      </c>
      <c r="I39" s="37">
        <v>0.12</v>
      </c>
      <c r="J39" s="38">
        <v>0.17</v>
      </c>
      <c r="K39" s="22"/>
      <c r="L39" s="22"/>
      <c r="M39" s="22"/>
      <c r="N39" s="22"/>
      <c r="O39" s="22"/>
      <c r="P39" s="22"/>
    </row>
    <row r="40" spans="1:16" ht="39" customHeight="1" x14ac:dyDescent="0.2">
      <c r="A40" s="22"/>
      <c r="B40" s="35"/>
      <c r="C40" s="1132" t="s">
        <v>541</v>
      </c>
      <c r="D40" s="1132"/>
      <c r="E40" s="1133"/>
      <c r="F40" s="36">
        <v>0.04</v>
      </c>
      <c r="G40" s="37">
        <v>0.09</v>
      </c>
      <c r="H40" s="37">
        <v>0.08</v>
      </c>
      <c r="I40" s="37">
        <v>0</v>
      </c>
      <c r="J40" s="38">
        <v>0.06</v>
      </c>
      <c r="K40" s="22"/>
      <c r="L40" s="22"/>
      <c r="M40" s="22"/>
      <c r="N40" s="22"/>
      <c r="O40" s="22"/>
      <c r="P40" s="22"/>
    </row>
    <row r="41" spans="1:16" ht="39" customHeight="1" x14ac:dyDescent="0.2">
      <c r="A41" s="22"/>
      <c r="B41" s="35"/>
      <c r="C41" s="1132" t="s">
        <v>542</v>
      </c>
      <c r="D41" s="1132"/>
      <c r="E41" s="1133"/>
      <c r="F41" s="36">
        <v>0.02</v>
      </c>
      <c r="G41" s="37">
        <v>0.01</v>
      </c>
      <c r="H41" s="37">
        <v>0.01</v>
      </c>
      <c r="I41" s="37">
        <v>0.01</v>
      </c>
      <c r="J41" s="38">
        <v>0</v>
      </c>
      <c r="K41" s="22"/>
      <c r="L41" s="22"/>
      <c r="M41" s="22"/>
      <c r="N41" s="22"/>
      <c r="O41" s="22"/>
      <c r="P41" s="22"/>
    </row>
    <row r="42" spans="1:16" ht="39" customHeight="1" x14ac:dyDescent="0.2">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544</v>
      </c>
      <c r="D43" s="1134"/>
      <c r="E43" s="1135"/>
      <c r="F43" s="41">
        <v>1.21</v>
      </c>
      <c r="G43" s="42">
        <v>0.05</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ibvi/0xYrDzd7Agm4meMvfio5pMPzesDxBunDLG1cHBRjDeigC7IEX0XQd29bDC50f3gX6sgfYSJPw6m+gG6g==" saltValue="qm3LR9VTaHo3KbQjchRo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XFD1048576"/>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1818</v>
      </c>
      <c r="L45" s="58">
        <v>1859</v>
      </c>
      <c r="M45" s="58">
        <v>1843</v>
      </c>
      <c r="N45" s="58">
        <v>1893</v>
      </c>
      <c r="O45" s="59">
        <v>1913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217</v>
      </c>
      <c r="L48" s="62">
        <v>233</v>
      </c>
      <c r="M48" s="62">
        <v>234</v>
      </c>
      <c r="N48" s="62">
        <v>232</v>
      </c>
      <c r="O48" s="63">
        <v>248</v>
      </c>
      <c r="P48" s="46"/>
      <c r="Q48" s="46"/>
      <c r="R48" s="46"/>
      <c r="S48" s="46"/>
      <c r="T48" s="46"/>
      <c r="U48" s="46"/>
    </row>
    <row r="49" spans="1:21" ht="30.75" customHeight="1" x14ac:dyDescent="0.2">
      <c r="A49" s="46"/>
      <c r="B49" s="1163"/>
      <c r="C49" s="1164"/>
      <c r="D49" s="60"/>
      <c r="E49" s="1140" t="s">
        <v>14</v>
      </c>
      <c r="F49" s="1140"/>
      <c r="G49" s="1140"/>
      <c r="H49" s="1140"/>
      <c r="I49" s="1140"/>
      <c r="J49" s="1141"/>
      <c r="K49" s="61">
        <v>3</v>
      </c>
      <c r="L49" s="62">
        <v>3</v>
      </c>
      <c r="M49" s="62">
        <v>3</v>
      </c>
      <c r="N49" s="62">
        <v>3</v>
      </c>
      <c r="O49" s="63">
        <v>2</v>
      </c>
      <c r="P49" s="46"/>
      <c r="Q49" s="46"/>
      <c r="R49" s="46"/>
      <c r="S49" s="46"/>
      <c r="T49" s="46"/>
      <c r="U49" s="46"/>
    </row>
    <row r="50" spans="1:21" ht="30.75" customHeight="1" x14ac:dyDescent="0.2">
      <c r="A50" s="46"/>
      <c r="B50" s="1163"/>
      <c r="C50" s="1164"/>
      <c r="D50" s="60"/>
      <c r="E50" s="1140" t="s">
        <v>15</v>
      </c>
      <c r="F50" s="1140"/>
      <c r="G50" s="1140"/>
      <c r="H50" s="1140"/>
      <c r="I50" s="1140"/>
      <c r="J50" s="1141"/>
      <c r="K50" s="61">
        <v>33</v>
      </c>
      <c r="L50" s="62">
        <v>37</v>
      </c>
      <c r="M50" s="62">
        <v>40</v>
      </c>
      <c r="N50" s="62">
        <v>41</v>
      </c>
      <c r="O50" s="63">
        <v>35</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1437</v>
      </c>
      <c r="L52" s="62">
        <v>1455</v>
      </c>
      <c r="M52" s="62">
        <v>1488</v>
      </c>
      <c r="N52" s="62">
        <v>1568</v>
      </c>
      <c r="O52" s="63">
        <v>1562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634</v>
      </c>
      <c r="L53" s="67">
        <v>677</v>
      </c>
      <c r="M53" s="67">
        <v>632</v>
      </c>
      <c r="N53" s="67">
        <v>601</v>
      </c>
      <c r="O53" s="68">
        <v>636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nH2mACcN0JoI8muH6gD/zldpTP1mbggB356ziWyeNZfMs4VAMCIgiJR6SK2qqMgrLG4EsdOn84NcWIY0iVbew==" saltValue="Hp+fGeI0PFFIWbagvdtC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41" sqref="M41:M49"/>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42">
        <v>15259</v>
      </c>
      <c r="J41" s="343">
        <v>14551</v>
      </c>
      <c r="K41" s="343">
        <v>13780</v>
      </c>
      <c r="L41" s="343">
        <v>12742</v>
      </c>
      <c r="M41" s="344">
        <v>11756</v>
      </c>
    </row>
    <row r="42" spans="2:13" ht="27.75" customHeight="1" x14ac:dyDescent="0.2">
      <c r="B42" s="1171"/>
      <c r="C42" s="1172"/>
      <c r="D42" s="104"/>
      <c r="E42" s="1175" t="s">
        <v>32</v>
      </c>
      <c r="F42" s="1175"/>
      <c r="G42" s="1175"/>
      <c r="H42" s="1176"/>
      <c r="I42" s="345">
        <v>261</v>
      </c>
      <c r="J42" s="346">
        <v>236</v>
      </c>
      <c r="K42" s="346">
        <v>147</v>
      </c>
      <c r="L42" s="346">
        <v>125</v>
      </c>
      <c r="M42" s="347">
        <v>104</v>
      </c>
    </row>
    <row r="43" spans="2:13" ht="27.75" customHeight="1" x14ac:dyDescent="0.2">
      <c r="B43" s="1171"/>
      <c r="C43" s="1172"/>
      <c r="D43" s="104"/>
      <c r="E43" s="1175" t="s">
        <v>33</v>
      </c>
      <c r="F43" s="1175"/>
      <c r="G43" s="1175"/>
      <c r="H43" s="1176"/>
      <c r="I43" s="345">
        <v>1449</v>
      </c>
      <c r="J43" s="346">
        <v>1395</v>
      </c>
      <c r="K43" s="346">
        <v>1265</v>
      </c>
      <c r="L43" s="346">
        <v>1182</v>
      </c>
      <c r="M43" s="347">
        <v>1065</v>
      </c>
    </row>
    <row r="44" spans="2:13" ht="27.75" customHeight="1" x14ac:dyDescent="0.2">
      <c r="B44" s="1171"/>
      <c r="C44" s="1172"/>
      <c r="D44" s="104"/>
      <c r="E44" s="1175" t="s">
        <v>34</v>
      </c>
      <c r="F44" s="1175"/>
      <c r="G44" s="1175"/>
      <c r="H44" s="1176"/>
      <c r="I44" s="345">
        <v>12</v>
      </c>
      <c r="J44" s="346">
        <v>9</v>
      </c>
      <c r="K44" s="346">
        <v>7</v>
      </c>
      <c r="L44" s="346">
        <v>4</v>
      </c>
      <c r="M44" s="347">
        <v>2</v>
      </c>
    </row>
    <row r="45" spans="2:13" ht="27.75" customHeight="1" x14ac:dyDescent="0.2">
      <c r="B45" s="1171"/>
      <c r="C45" s="1172"/>
      <c r="D45" s="104"/>
      <c r="E45" s="1175" t="s">
        <v>35</v>
      </c>
      <c r="F45" s="1175"/>
      <c r="G45" s="1175"/>
      <c r="H45" s="1176"/>
      <c r="I45" s="345">
        <v>934</v>
      </c>
      <c r="J45" s="346">
        <v>983</v>
      </c>
      <c r="K45" s="346">
        <v>951</v>
      </c>
      <c r="L45" s="346">
        <v>996</v>
      </c>
      <c r="M45" s="347">
        <v>974</v>
      </c>
    </row>
    <row r="46" spans="2:13" ht="27.75" customHeight="1" x14ac:dyDescent="0.2">
      <c r="B46" s="1171"/>
      <c r="C46" s="1172"/>
      <c r="D46" s="105"/>
      <c r="E46" s="1175" t="s">
        <v>36</v>
      </c>
      <c r="F46" s="1175"/>
      <c r="G46" s="1175"/>
      <c r="H46" s="1176"/>
      <c r="I46" s="345">
        <v>0</v>
      </c>
      <c r="J46" s="346" t="s">
        <v>490</v>
      </c>
      <c r="K46" s="346" t="s">
        <v>490</v>
      </c>
      <c r="L46" s="346" t="s">
        <v>490</v>
      </c>
      <c r="M46" s="347" t="s">
        <v>490</v>
      </c>
    </row>
    <row r="47" spans="2:13" ht="27.75" customHeight="1" x14ac:dyDescent="0.2">
      <c r="B47" s="1171"/>
      <c r="C47" s="1172"/>
      <c r="D47" s="106"/>
      <c r="E47" s="1185" t="s">
        <v>37</v>
      </c>
      <c r="F47" s="1186"/>
      <c r="G47" s="1186"/>
      <c r="H47" s="1187"/>
      <c r="I47" s="345" t="s">
        <v>490</v>
      </c>
      <c r="J47" s="346" t="s">
        <v>490</v>
      </c>
      <c r="K47" s="346" t="s">
        <v>490</v>
      </c>
      <c r="L47" s="346" t="s">
        <v>490</v>
      </c>
      <c r="M47" s="347" t="s">
        <v>490</v>
      </c>
    </row>
    <row r="48" spans="2:13" ht="27.75" customHeight="1" x14ac:dyDescent="0.2">
      <c r="B48" s="1171"/>
      <c r="C48" s="1172"/>
      <c r="D48" s="104"/>
      <c r="E48" s="1175" t="s">
        <v>38</v>
      </c>
      <c r="F48" s="1175"/>
      <c r="G48" s="1175"/>
      <c r="H48" s="1176"/>
      <c r="I48" s="345" t="s">
        <v>490</v>
      </c>
      <c r="J48" s="346" t="s">
        <v>490</v>
      </c>
      <c r="K48" s="346" t="s">
        <v>490</v>
      </c>
      <c r="L48" s="346" t="s">
        <v>490</v>
      </c>
      <c r="M48" s="347" t="s">
        <v>490</v>
      </c>
    </row>
    <row r="49" spans="2:13" ht="27.75" customHeight="1" x14ac:dyDescent="0.2">
      <c r="B49" s="1173"/>
      <c r="C49" s="1174"/>
      <c r="D49" s="104"/>
      <c r="E49" s="1175" t="s">
        <v>39</v>
      </c>
      <c r="F49" s="1175"/>
      <c r="G49" s="1175"/>
      <c r="H49" s="1176"/>
      <c r="I49" s="345" t="s">
        <v>490</v>
      </c>
      <c r="J49" s="346" t="s">
        <v>490</v>
      </c>
      <c r="K49" s="346" t="s">
        <v>490</v>
      </c>
      <c r="L49" s="346" t="s">
        <v>490</v>
      </c>
      <c r="M49" s="347" t="s">
        <v>490</v>
      </c>
    </row>
    <row r="50" spans="2:13" ht="27.75" customHeight="1" x14ac:dyDescent="0.2">
      <c r="B50" s="1169" t="s">
        <v>40</v>
      </c>
      <c r="C50" s="1170"/>
      <c r="D50" s="107"/>
      <c r="E50" s="1175" t="s">
        <v>41</v>
      </c>
      <c r="F50" s="1175"/>
      <c r="G50" s="1175"/>
      <c r="H50" s="1176"/>
      <c r="I50" s="345">
        <v>6016</v>
      </c>
      <c r="J50" s="346">
        <v>6274</v>
      </c>
      <c r="K50" s="346">
        <v>6956</v>
      </c>
      <c r="L50" s="346">
        <v>7351</v>
      </c>
      <c r="M50" s="347">
        <v>7122</v>
      </c>
    </row>
    <row r="51" spans="2:13" ht="27.75" customHeight="1" x14ac:dyDescent="0.2">
      <c r="B51" s="1171"/>
      <c r="C51" s="1172"/>
      <c r="D51" s="104"/>
      <c r="E51" s="1175" t="s">
        <v>42</v>
      </c>
      <c r="F51" s="1175"/>
      <c r="G51" s="1175"/>
      <c r="H51" s="1176"/>
      <c r="I51" s="345">
        <v>48</v>
      </c>
      <c r="J51" s="346">
        <v>42</v>
      </c>
      <c r="K51" s="346">
        <v>69</v>
      </c>
      <c r="L51" s="346">
        <v>60</v>
      </c>
      <c r="M51" s="347">
        <v>50</v>
      </c>
    </row>
    <row r="52" spans="2:13" ht="27.75" customHeight="1" x14ac:dyDescent="0.2">
      <c r="B52" s="1173"/>
      <c r="C52" s="1174"/>
      <c r="D52" s="104"/>
      <c r="E52" s="1175" t="s">
        <v>43</v>
      </c>
      <c r="F52" s="1175"/>
      <c r="G52" s="1175"/>
      <c r="H52" s="1176"/>
      <c r="I52" s="345">
        <v>12669</v>
      </c>
      <c r="J52" s="346">
        <v>12347</v>
      </c>
      <c r="K52" s="346">
        <v>11670</v>
      </c>
      <c r="L52" s="346">
        <v>10666</v>
      </c>
      <c r="M52" s="347">
        <v>10244</v>
      </c>
    </row>
    <row r="53" spans="2:13" ht="27.75" customHeight="1" thickBot="1" x14ac:dyDescent="0.25">
      <c r="B53" s="1177" t="s">
        <v>19</v>
      </c>
      <c r="C53" s="1178"/>
      <c r="D53" s="108"/>
      <c r="E53" s="1179" t="s">
        <v>44</v>
      </c>
      <c r="F53" s="1179"/>
      <c r="G53" s="1179"/>
      <c r="H53" s="1180"/>
      <c r="I53" s="348">
        <v>-818</v>
      </c>
      <c r="J53" s="349">
        <v>-1490</v>
      </c>
      <c r="K53" s="349">
        <v>-2544</v>
      </c>
      <c r="L53" s="349">
        <v>-3028</v>
      </c>
      <c r="M53" s="350">
        <v>-3514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KRLtCEU1BJcDHcjVPsp3ZsfuhWcs5Fol16HSOljrtqC58k2vVBc9Ws5kNjfSYQThULO/h19CM+Xx4+OvOuUQhQ==" saltValue="cyQh6GkNUH3/kjaTRLwS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120">
        <v>2250</v>
      </c>
      <c r="G55" s="120">
        <v>2564</v>
      </c>
      <c r="H55" s="121">
        <v>2356</v>
      </c>
    </row>
    <row r="56" spans="2:8" ht="52.5" customHeight="1" x14ac:dyDescent="0.2">
      <c r="B56" s="122"/>
      <c r="C56" s="1198" t="s">
        <v>47</v>
      </c>
      <c r="D56" s="1198"/>
      <c r="E56" s="1199"/>
      <c r="F56" s="123">
        <v>2737</v>
      </c>
      <c r="G56" s="123">
        <v>2742</v>
      </c>
      <c r="H56" s="124">
        <v>2374</v>
      </c>
    </row>
    <row r="57" spans="2:8" ht="53.25" customHeight="1" x14ac:dyDescent="0.2">
      <c r="B57" s="122"/>
      <c r="C57" s="1200" t="s">
        <v>48</v>
      </c>
      <c r="D57" s="1200"/>
      <c r="E57" s="1201"/>
      <c r="F57" s="125">
        <v>1466</v>
      </c>
      <c r="G57" s="125">
        <v>1618</v>
      </c>
      <c r="H57" s="126">
        <v>1929</v>
      </c>
    </row>
    <row r="58" spans="2:8" ht="45.75" customHeight="1" x14ac:dyDescent="0.2">
      <c r="B58" s="127"/>
      <c r="C58" s="1188" t="s">
        <v>558</v>
      </c>
      <c r="D58" s="1189"/>
      <c r="E58" s="1190"/>
      <c r="F58" s="128">
        <v>1123</v>
      </c>
      <c r="G58" s="128">
        <v>1302</v>
      </c>
      <c r="H58" s="129">
        <v>1612</v>
      </c>
    </row>
    <row r="59" spans="2:8" ht="45.75" customHeight="1" x14ac:dyDescent="0.2">
      <c r="B59" s="127"/>
      <c r="C59" s="1188" t="s">
        <v>559</v>
      </c>
      <c r="D59" s="1189"/>
      <c r="E59" s="1190"/>
      <c r="F59" s="128">
        <v>149</v>
      </c>
      <c r="G59" s="128">
        <v>149</v>
      </c>
      <c r="H59" s="129">
        <v>149</v>
      </c>
    </row>
    <row r="60" spans="2:8" ht="45.75" customHeight="1" x14ac:dyDescent="0.2">
      <c r="B60" s="127"/>
      <c r="C60" s="1188" t="s">
        <v>560</v>
      </c>
      <c r="D60" s="1189"/>
      <c r="E60" s="1190"/>
      <c r="F60" s="128">
        <v>57</v>
      </c>
      <c r="G60" s="128">
        <v>58</v>
      </c>
      <c r="H60" s="129">
        <v>77</v>
      </c>
    </row>
    <row r="61" spans="2:8" ht="45.75" customHeight="1" x14ac:dyDescent="0.2">
      <c r="B61" s="127"/>
      <c r="C61" s="1188" t="s">
        <v>561</v>
      </c>
      <c r="D61" s="1189"/>
      <c r="E61" s="1190"/>
      <c r="F61" s="128">
        <v>72</v>
      </c>
      <c r="G61" s="128">
        <v>63</v>
      </c>
      <c r="H61" s="129">
        <v>62</v>
      </c>
    </row>
    <row r="62" spans="2:8" ht="45.75" customHeight="1" thickBot="1" x14ac:dyDescent="0.25">
      <c r="B62" s="130"/>
      <c r="C62" s="1191" t="s">
        <v>562</v>
      </c>
      <c r="D62" s="1192"/>
      <c r="E62" s="1193"/>
      <c r="F62" s="131">
        <v>11</v>
      </c>
      <c r="G62" s="131">
        <v>11</v>
      </c>
      <c r="H62" s="132">
        <v>11</v>
      </c>
    </row>
    <row r="63" spans="2:8" ht="52.5" customHeight="1" thickBot="1" x14ac:dyDescent="0.25">
      <c r="B63" s="133"/>
      <c r="C63" s="1194" t="s">
        <v>49</v>
      </c>
      <c r="D63" s="1194"/>
      <c r="E63" s="1195"/>
      <c r="F63" s="134">
        <v>6453</v>
      </c>
      <c r="G63" s="134">
        <v>6924</v>
      </c>
      <c r="H63" s="135">
        <v>6659</v>
      </c>
    </row>
    <row r="64" spans="2:8" ht="13.2" x14ac:dyDescent="0.2"/>
  </sheetData>
  <sheetProtection algorithmName="SHA-512" hashValue="Ymsvd0TSMDgMeEma1Hxw+zv2cdMXyo4cj0Iw6eSl4IdoZRaRmYD0sxx3XRgxrwbjXZvzGHWxdm/ZvfAY5vzCiQ==" saltValue="YmwpMkrYqGw7W1X8i073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DEAB7-F89E-47A0-AC7F-6800B94F75EE}">
  <sheetPr>
    <pageSetUpPr fitToPage="1"/>
  </sheetPr>
  <dimension ref="A1:DE85"/>
  <sheetViews>
    <sheetView showGridLines="0" zoomScale="112" zoomScaleNormal="112"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564</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565</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566</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567</v>
      </c>
      <c r="AO51" s="1230"/>
      <c r="AP51" s="1230"/>
      <c r="AQ51" s="1230"/>
      <c r="AR51" s="1230"/>
      <c r="AS51" s="1230"/>
      <c r="AT51" s="1230"/>
      <c r="AU51" s="1230"/>
      <c r="AV51" s="1230"/>
      <c r="AW51" s="1230"/>
      <c r="AX51" s="1230"/>
      <c r="AY51" s="1230"/>
      <c r="AZ51" s="1230"/>
      <c r="BA51" s="1230"/>
      <c r="BB51" s="1230" t="s">
        <v>568</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569</v>
      </c>
      <c r="BC53" s="1230"/>
      <c r="BD53" s="1230"/>
      <c r="BE53" s="1230"/>
      <c r="BF53" s="1230"/>
      <c r="BG53" s="1230"/>
      <c r="BH53" s="1230"/>
      <c r="BI53" s="1230"/>
      <c r="BJ53" s="1230"/>
      <c r="BK53" s="1230"/>
      <c r="BL53" s="1230"/>
      <c r="BM53" s="1230"/>
      <c r="BN53" s="1230"/>
      <c r="BO53" s="1230"/>
      <c r="BP53" s="1231">
        <v>62.2</v>
      </c>
      <c r="BQ53" s="1231"/>
      <c r="BR53" s="1231"/>
      <c r="BS53" s="1231"/>
      <c r="BT53" s="1231"/>
      <c r="BU53" s="1231"/>
      <c r="BV53" s="1231"/>
      <c r="BW53" s="1231"/>
      <c r="BX53" s="1231">
        <v>63.5</v>
      </c>
      <c r="BY53" s="1231"/>
      <c r="BZ53" s="1231"/>
      <c r="CA53" s="1231"/>
      <c r="CB53" s="1231"/>
      <c r="CC53" s="1231"/>
      <c r="CD53" s="1231"/>
      <c r="CE53" s="1231"/>
      <c r="CF53" s="1231">
        <v>64.900000000000006</v>
      </c>
      <c r="CG53" s="1231"/>
      <c r="CH53" s="1231"/>
      <c r="CI53" s="1231"/>
      <c r="CJ53" s="1231"/>
      <c r="CK53" s="1231"/>
      <c r="CL53" s="1231"/>
      <c r="CM53" s="1231"/>
      <c r="CN53" s="1231">
        <v>66.599999999999994</v>
      </c>
      <c r="CO53" s="1231"/>
      <c r="CP53" s="1231"/>
      <c r="CQ53" s="1231"/>
      <c r="CR53" s="1231"/>
      <c r="CS53" s="1231"/>
      <c r="CT53" s="1231"/>
      <c r="CU53" s="1231"/>
      <c r="CV53" s="1231">
        <v>68</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570</v>
      </c>
      <c r="AO55" s="1226"/>
      <c r="AP55" s="1226"/>
      <c r="AQ55" s="1226"/>
      <c r="AR55" s="1226"/>
      <c r="AS55" s="1226"/>
      <c r="AT55" s="1226"/>
      <c r="AU55" s="1226"/>
      <c r="AV55" s="1226"/>
      <c r="AW55" s="1226"/>
      <c r="AX55" s="1226"/>
      <c r="AY55" s="1226"/>
      <c r="AZ55" s="1226"/>
      <c r="BA55" s="1226"/>
      <c r="BB55" s="1230" t="s">
        <v>568</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569</v>
      </c>
      <c r="BC57" s="1230"/>
      <c r="BD57" s="1230"/>
      <c r="BE57" s="1230"/>
      <c r="BF57" s="1230"/>
      <c r="BG57" s="1230"/>
      <c r="BH57" s="1230"/>
      <c r="BI57" s="1230"/>
      <c r="BJ57" s="1230"/>
      <c r="BK57" s="1230"/>
      <c r="BL57" s="1230"/>
      <c r="BM57" s="1230"/>
      <c r="BN57" s="1230"/>
      <c r="BO57" s="1230"/>
      <c r="BP57" s="1231">
        <v>61.6</v>
      </c>
      <c r="BQ57" s="1231"/>
      <c r="BR57" s="1231"/>
      <c r="BS57" s="1231"/>
      <c r="BT57" s="1231"/>
      <c r="BU57" s="1231"/>
      <c r="BV57" s="1231"/>
      <c r="BW57" s="1231"/>
      <c r="BX57" s="1231">
        <v>64.400000000000006</v>
      </c>
      <c r="BY57" s="1231"/>
      <c r="BZ57" s="1231"/>
      <c r="CA57" s="1231"/>
      <c r="CB57" s="1231"/>
      <c r="CC57" s="1231"/>
      <c r="CD57" s="1231"/>
      <c r="CE57" s="1231"/>
      <c r="CF57" s="1231">
        <v>66.2</v>
      </c>
      <c r="CG57" s="1231"/>
      <c r="CH57" s="1231"/>
      <c r="CI57" s="1231"/>
      <c r="CJ57" s="1231"/>
      <c r="CK57" s="1231"/>
      <c r="CL57" s="1231"/>
      <c r="CM57" s="1231"/>
      <c r="CN57" s="1231">
        <v>67.099999999999994</v>
      </c>
      <c r="CO57" s="1231"/>
      <c r="CP57" s="1231"/>
      <c r="CQ57" s="1231"/>
      <c r="CR57" s="1231"/>
      <c r="CS57" s="1231"/>
      <c r="CT57" s="1231"/>
      <c r="CU57" s="1231"/>
      <c r="CV57" s="1231">
        <v>67</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571</v>
      </c>
    </row>
    <row r="64" spans="1:109" ht="13.2" x14ac:dyDescent="0.2">
      <c r="B64" s="259"/>
      <c r="G64" s="1208"/>
      <c r="I64" s="1240"/>
      <c r="J64" s="1240"/>
      <c r="K64" s="1240"/>
      <c r="L64" s="1240"/>
      <c r="M64" s="1240"/>
      <c r="N64" s="1241"/>
      <c r="AM64" s="1208"/>
      <c r="AN64" s="1208" t="s">
        <v>564</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572</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566</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567</v>
      </c>
      <c r="AO73" s="1230"/>
      <c r="AP73" s="1230"/>
      <c r="AQ73" s="1230"/>
      <c r="AR73" s="1230"/>
      <c r="AS73" s="1230"/>
      <c r="AT73" s="1230"/>
      <c r="AU73" s="1230"/>
      <c r="AV73" s="1230"/>
      <c r="AW73" s="1230"/>
      <c r="AX73" s="1230"/>
      <c r="AY73" s="1230"/>
      <c r="AZ73" s="1230"/>
      <c r="BA73" s="1230"/>
      <c r="BB73" s="1230" t="s">
        <v>568</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573</v>
      </c>
      <c r="BC75" s="1230"/>
      <c r="BD75" s="1230"/>
      <c r="BE75" s="1230"/>
      <c r="BF75" s="1230"/>
      <c r="BG75" s="1230"/>
      <c r="BH75" s="1230"/>
      <c r="BI75" s="1230"/>
      <c r="BJ75" s="1230"/>
      <c r="BK75" s="1230"/>
      <c r="BL75" s="1230"/>
      <c r="BM75" s="1230"/>
      <c r="BN75" s="1230"/>
      <c r="BO75" s="1230"/>
      <c r="BP75" s="1231">
        <v>13</v>
      </c>
      <c r="BQ75" s="1231"/>
      <c r="BR75" s="1231"/>
      <c r="BS75" s="1231"/>
      <c r="BT75" s="1231"/>
      <c r="BU75" s="1231"/>
      <c r="BV75" s="1231"/>
      <c r="BW75" s="1231"/>
      <c r="BX75" s="1231">
        <v>13.8</v>
      </c>
      <c r="BY75" s="1231"/>
      <c r="BZ75" s="1231"/>
      <c r="CA75" s="1231"/>
      <c r="CB75" s="1231"/>
      <c r="CC75" s="1231"/>
      <c r="CD75" s="1231"/>
      <c r="CE75" s="1231"/>
      <c r="CF75" s="1231">
        <v>14</v>
      </c>
      <c r="CG75" s="1231"/>
      <c r="CH75" s="1231"/>
      <c r="CI75" s="1231"/>
      <c r="CJ75" s="1231"/>
      <c r="CK75" s="1231"/>
      <c r="CL75" s="1231"/>
      <c r="CM75" s="1231"/>
      <c r="CN75" s="1231">
        <v>13.5</v>
      </c>
      <c r="CO75" s="1231"/>
      <c r="CP75" s="1231"/>
      <c r="CQ75" s="1231"/>
      <c r="CR75" s="1231"/>
      <c r="CS75" s="1231"/>
      <c r="CT75" s="1231"/>
      <c r="CU75" s="1231"/>
      <c r="CV75" s="1231">
        <v>13.1</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570</v>
      </c>
      <c r="AO77" s="1226"/>
      <c r="AP77" s="1226"/>
      <c r="AQ77" s="1226"/>
      <c r="AR77" s="1226"/>
      <c r="AS77" s="1226"/>
      <c r="AT77" s="1226"/>
      <c r="AU77" s="1226"/>
      <c r="AV77" s="1226"/>
      <c r="AW77" s="1226"/>
      <c r="AX77" s="1226"/>
      <c r="AY77" s="1226"/>
      <c r="AZ77" s="1226"/>
      <c r="BA77" s="1226"/>
      <c r="BB77" s="1230" t="s">
        <v>568</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573</v>
      </c>
      <c r="BC79" s="1230"/>
      <c r="BD79" s="1230"/>
      <c r="BE79" s="1230"/>
      <c r="BF79" s="1230"/>
      <c r="BG79" s="1230"/>
      <c r="BH79" s="1230"/>
      <c r="BI79" s="1230"/>
      <c r="BJ79" s="1230"/>
      <c r="BK79" s="1230"/>
      <c r="BL79" s="1230"/>
      <c r="BM79" s="1230"/>
      <c r="BN79" s="1230"/>
      <c r="BO79" s="1230"/>
      <c r="BP79" s="1231">
        <v>8.6</v>
      </c>
      <c r="BQ79" s="1231"/>
      <c r="BR79" s="1231"/>
      <c r="BS79" s="1231"/>
      <c r="BT79" s="1231"/>
      <c r="BU79" s="1231"/>
      <c r="BV79" s="1231"/>
      <c r="BW79" s="1231"/>
      <c r="BX79" s="1231">
        <v>8.9</v>
      </c>
      <c r="BY79" s="1231"/>
      <c r="BZ79" s="1231"/>
      <c r="CA79" s="1231"/>
      <c r="CB79" s="1231"/>
      <c r="CC79" s="1231"/>
      <c r="CD79" s="1231"/>
      <c r="CE79" s="1231"/>
      <c r="CF79" s="1231">
        <v>8</v>
      </c>
      <c r="CG79" s="1231"/>
      <c r="CH79" s="1231"/>
      <c r="CI79" s="1231"/>
      <c r="CJ79" s="1231"/>
      <c r="CK79" s="1231"/>
      <c r="CL79" s="1231"/>
      <c r="CM79" s="1231"/>
      <c r="CN79" s="1231">
        <v>8.3000000000000007</v>
      </c>
      <c r="CO79" s="1231"/>
      <c r="CP79" s="1231"/>
      <c r="CQ79" s="1231"/>
      <c r="CR79" s="1231"/>
      <c r="CS79" s="1231"/>
      <c r="CT79" s="1231"/>
      <c r="CU79" s="1231"/>
      <c r="CV79" s="1231">
        <v>8.4</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N5TV0LvwWFLalmUw+xSWFqelV+7+dWyPs7kyhLEnVMzw+tmfodnvl7x2N12GsAOL85bE42rXB2/GOjF91TASlQ==" saltValue="O+/4XmZ4Ih8T+HXS30sp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2A8D-76A1-46BC-BAF4-19311BC1A9BD}">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Mlrn8b1hItAYPoxo3Y2w731Ae+1K2lSDwXVSJHhMEu25HzOOhyKNlxMMi+a2xqNyXMWpnzzZAQMO/WewSoCTHw==" saltValue="10Zo19CNt0utOpGIBa1fZ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7716C-AF77-4927-AB43-5699158855A6}">
  <sheetPr>
    <pageSetUpPr fitToPage="1"/>
  </sheetPr>
  <dimension ref="A1:DR125"/>
  <sheetViews>
    <sheetView showGridLines="0" zoomScale="82" zoomScaleNormal="82"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Nz7Mfw6Y1dzT9lXtug71ISBCHWw3z4EK/itXdGPV96F8QI4kgSaKEkwTBh26fLZG/y6RIJSPV7ZMciUMPvfMYQ==" saltValue="BHTwBYZMzxcGhtZ0issGc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220473</v>
      </c>
      <c r="E3" s="154"/>
      <c r="F3" s="155">
        <v>190274</v>
      </c>
      <c r="G3" s="156"/>
      <c r="H3" s="157"/>
    </row>
    <row r="4" spans="1:8" x14ac:dyDescent="0.2">
      <c r="A4" s="158"/>
      <c r="B4" s="159"/>
      <c r="C4" s="160"/>
      <c r="D4" s="161">
        <v>119549</v>
      </c>
      <c r="E4" s="162"/>
      <c r="F4" s="163">
        <v>88584</v>
      </c>
      <c r="G4" s="164"/>
      <c r="H4" s="165"/>
    </row>
    <row r="5" spans="1:8" x14ac:dyDescent="0.2">
      <c r="A5" s="146" t="s">
        <v>522</v>
      </c>
      <c r="B5" s="151"/>
      <c r="C5" s="152"/>
      <c r="D5" s="153">
        <v>182801</v>
      </c>
      <c r="E5" s="154"/>
      <c r="F5" s="155">
        <v>200194</v>
      </c>
      <c r="G5" s="156"/>
      <c r="H5" s="157"/>
    </row>
    <row r="6" spans="1:8" x14ac:dyDescent="0.2">
      <c r="A6" s="158"/>
      <c r="B6" s="159"/>
      <c r="C6" s="160"/>
      <c r="D6" s="161">
        <v>105898</v>
      </c>
      <c r="E6" s="162"/>
      <c r="F6" s="163">
        <v>106422</v>
      </c>
      <c r="G6" s="164"/>
      <c r="H6" s="165"/>
    </row>
    <row r="7" spans="1:8" x14ac:dyDescent="0.2">
      <c r="A7" s="146" t="s">
        <v>523</v>
      </c>
      <c r="B7" s="151"/>
      <c r="C7" s="152"/>
      <c r="D7" s="153">
        <v>195137</v>
      </c>
      <c r="E7" s="154"/>
      <c r="F7" s="155">
        <v>122054</v>
      </c>
      <c r="G7" s="156"/>
      <c r="H7" s="157"/>
    </row>
    <row r="8" spans="1:8" x14ac:dyDescent="0.2">
      <c r="A8" s="158"/>
      <c r="B8" s="159"/>
      <c r="C8" s="160"/>
      <c r="D8" s="161">
        <v>98430</v>
      </c>
      <c r="E8" s="162"/>
      <c r="F8" s="163">
        <v>68298</v>
      </c>
      <c r="G8" s="164"/>
      <c r="H8" s="165"/>
    </row>
    <row r="9" spans="1:8" x14ac:dyDescent="0.2">
      <c r="A9" s="146" t="s">
        <v>524</v>
      </c>
      <c r="B9" s="151"/>
      <c r="C9" s="152"/>
      <c r="D9" s="153">
        <v>146727</v>
      </c>
      <c r="E9" s="154"/>
      <c r="F9" s="155">
        <v>111644</v>
      </c>
      <c r="G9" s="156"/>
      <c r="H9" s="157"/>
    </row>
    <row r="10" spans="1:8" x14ac:dyDescent="0.2">
      <c r="A10" s="158"/>
      <c r="B10" s="159"/>
      <c r="C10" s="160"/>
      <c r="D10" s="161">
        <v>77079</v>
      </c>
      <c r="E10" s="162"/>
      <c r="F10" s="163">
        <v>66606</v>
      </c>
      <c r="G10" s="164"/>
      <c r="H10" s="165"/>
    </row>
    <row r="11" spans="1:8" x14ac:dyDescent="0.2">
      <c r="A11" s="146" t="s">
        <v>525</v>
      </c>
      <c r="B11" s="151"/>
      <c r="C11" s="152"/>
      <c r="D11" s="153">
        <v>163291</v>
      </c>
      <c r="E11" s="154"/>
      <c r="F11" s="155">
        <v>127917</v>
      </c>
      <c r="G11" s="156"/>
      <c r="H11" s="157"/>
    </row>
    <row r="12" spans="1:8" x14ac:dyDescent="0.2">
      <c r="A12" s="158"/>
      <c r="B12" s="159"/>
      <c r="C12" s="166"/>
      <c r="D12" s="161">
        <v>86792</v>
      </c>
      <c r="E12" s="162"/>
      <c r="F12" s="163">
        <v>69746</v>
      </c>
      <c r="G12" s="164"/>
      <c r="H12" s="165"/>
    </row>
    <row r="13" spans="1:8" x14ac:dyDescent="0.2">
      <c r="A13" s="146"/>
      <c r="B13" s="151"/>
      <c r="C13" s="152"/>
      <c r="D13" s="153">
        <v>181686</v>
      </c>
      <c r="E13" s="154"/>
      <c r="F13" s="155">
        <v>150417</v>
      </c>
      <c r="G13" s="167"/>
      <c r="H13" s="157"/>
    </row>
    <row r="14" spans="1:8" x14ac:dyDescent="0.2">
      <c r="A14" s="158"/>
      <c r="B14" s="159"/>
      <c r="C14" s="160"/>
      <c r="D14" s="161">
        <v>97550</v>
      </c>
      <c r="E14" s="162"/>
      <c r="F14" s="163">
        <v>79931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14.05</v>
      </c>
      <c r="C19" s="168">
        <f>ROUND(VALUE(SUBSTITUTE(実質収支比率等に係る経年分析!G$48,"▲","-")),2)</f>
        <v>11.19</v>
      </c>
      <c r="D19" s="168">
        <f>ROUND(VALUE(SUBSTITUTE(実質収支比率等に係る経年分析!H$48,"▲","-")),2)</f>
        <v>9.8800000000000008</v>
      </c>
      <c r="E19" s="168">
        <f>ROUND(VALUE(SUBSTITUTE(実質収支比率等に係る経年分析!I$48,"▲","-")),2)</f>
        <v>10.36</v>
      </c>
      <c r="F19" s="168">
        <f>ROUND(VALUE(SUBSTITUTE(実質収支比率等に係る経年分析!J$48,"▲","-")),2)</f>
        <v>13.25</v>
      </c>
    </row>
    <row r="20" spans="1:11" x14ac:dyDescent="0.2">
      <c r="A20" s="168" t="s">
        <v>53</v>
      </c>
      <c r="B20" s="168">
        <f>ROUND(VALUE(SUBSTITUTE(実質収支比率等に係る経年分析!F$47,"▲","-")),2)</f>
        <v>33.71</v>
      </c>
      <c r="C20" s="168">
        <f>ROUND(VALUE(SUBSTITUTE(実質収支比率等に係る経年分析!G$47,"▲","-")),2)</f>
        <v>36.65</v>
      </c>
      <c r="D20" s="168">
        <f>ROUND(VALUE(SUBSTITUTE(実質収支比率等に係る経年分析!H$47,"▲","-")),2)</f>
        <v>35.39</v>
      </c>
      <c r="E20" s="168">
        <f>ROUND(VALUE(SUBSTITUTE(実質収支比率等に係る経年分析!I$47,"▲","-")),2)</f>
        <v>40.85</v>
      </c>
      <c r="F20" s="168">
        <f>ROUND(VALUE(SUBSTITUTE(実質収支比率等に係る経年分析!J$47,"▲","-")),2)</f>
        <v>38.35</v>
      </c>
    </row>
    <row r="21" spans="1:11" x14ac:dyDescent="0.2">
      <c r="A21" s="168" t="s">
        <v>54</v>
      </c>
      <c r="B21" s="168">
        <f>IF(ISNUMBER(VALUE(SUBSTITUTE(実質収支比率等に係る経年分析!F$49,"▲","-"))),ROUND(VALUE(SUBSTITUTE(実質収支比率等に係る経年分析!F$49,"▲","-")),2),NA())</f>
        <v>-3.27</v>
      </c>
      <c r="C21" s="168">
        <f>IF(ISNUMBER(VALUE(SUBSTITUTE(実質収支比率等に係る経年分析!G$49,"▲","-"))),ROUND(VALUE(SUBSTITUTE(実質収支比率等に係る経年分析!G$49,"▲","-")),2),NA())</f>
        <v>1.2</v>
      </c>
      <c r="D21" s="168">
        <f>IF(ISNUMBER(VALUE(SUBSTITUTE(実質収支比率等に係る経年分析!H$49,"▲","-"))),ROUND(VALUE(SUBSTITUTE(実質収支比率等に係る経年分析!H$49,"▲","-")),2),NA())</f>
        <v>0.3</v>
      </c>
      <c r="E21" s="168">
        <f>IF(ISNUMBER(VALUE(SUBSTITUTE(実質収支比率等に係る経年分析!I$49,"▲","-"))),ROUND(VALUE(SUBSTITUTE(実質収支比率等に係る経年分析!I$49,"▲","-")),2),NA())</f>
        <v>5.36</v>
      </c>
      <c r="F21" s="168">
        <f>IF(ISNUMBER(VALUE(SUBSTITUTE(実質収支比率等に係る経年分析!J$49,"▲","-"))),ROUND(VALUE(SUBSTITUTE(実質収支比率等に係る経年分析!J$49,"▲","-")),2),NA())</f>
        <v>-0.72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1.21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介護保険特別会計（サービス事業勘定）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国民健康保険特別会計（診療施設勘定）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0.06</v>
      </c>
    </row>
    <row r="31" spans="1:11" x14ac:dyDescent="0.2">
      <c r="A31" s="169" t="str">
        <f>IF(連結実質赤字比率に係る赤字・黒字の構成分析!C$39="",NA(),連結実質赤字比率に係る赤字・黒字の構成分析!C$39)</f>
        <v>観光事業特別会計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2">
      <c r="A32" s="169" t="str">
        <f>IF(連結実質赤字比率に係る赤字・黒字の構成分析!C$38="",NA(),連結実質赤字比率に係る赤字・黒字の構成分析!C$38)</f>
        <v>国民健康保険特別会計（事業勘定）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0.52</v>
      </c>
    </row>
    <row r="33" spans="1:16" x14ac:dyDescent="0.2">
      <c r="A33" s="169" t="str">
        <f>IF(連結実質赤字比率に係る赤字・黒字の構成分析!C$37="",NA(),連結実質赤字比率に係る赤字・黒字の構成分析!C$37)</f>
        <v>介護保険特別会計（事業勘定）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1.81</v>
      </c>
    </row>
    <row r="34" spans="1:16" x14ac:dyDescent="0.2">
      <c r="A34" s="169" t="str">
        <f>IF(連結実質赤字比率に係る赤字・黒字の構成分析!C$36="",NA(),連結実質赤字比率に係る赤字・黒字の構成分析!C$36)</f>
        <v>公共下水道事業特別会計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2.4900000000000002</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4.21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4.09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4.7699999999999996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14.04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11.19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9.8699999999999992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10.35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13.24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1437</v>
      </c>
      <c r="E42" s="170"/>
      <c r="F42" s="170"/>
      <c r="G42" s="170">
        <f>'実質公債費比率（分子）の構造'!L$52</f>
        <v>1455</v>
      </c>
      <c r="H42" s="170"/>
      <c r="I42" s="170"/>
      <c r="J42" s="170">
        <f>'実質公債費比率（分子）の構造'!M$52</f>
        <v>1488</v>
      </c>
      <c r="K42" s="170"/>
      <c r="L42" s="170"/>
      <c r="M42" s="170">
        <f>'実質公債費比率（分子）の構造'!N$52</f>
        <v>1568</v>
      </c>
      <c r="N42" s="170"/>
      <c r="O42" s="170"/>
      <c r="P42" s="170">
        <f>'実質公債費比率（分子）の構造'!O$52</f>
        <v>1562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33</v>
      </c>
      <c r="C44" s="170"/>
      <c r="D44" s="170"/>
      <c r="E44" s="170">
        <f>'実質公債費比率（分子）の構造'!L$50</f>
        <v>37</v>
      </c>
      <c r="F44" s="170"/>
      <c r="G44" s="170"/>
      <c r="H44" s="170">
        <f>'実質公債費比率（分子）の構造'!M$50</f>
        <v>40</v>
      </c>
      <c r="I44" s="170"/>
      <c r="J44" s="170"/>
      <c r="K44" s="170">
        <f>'実質公債費比率（分子）の構造'!N$50</f>
        <v>41</v>
      </c>
      <c r="L44" s="170"/>
      <c r="M44" s="170"/>
      <c r="N44" s="170">
        <f>'実質公債費比率（分子）の構造'!O$50</f>
        <v>35</v>
      </c>
      <c r="O44" s="170"/>
      <c r="P44" s="170"/>
    </row>
    <row r="45" spans="1:16" x14ac:dyDescent="0.2">
      <c r="A45" s="170" t="s">
        <v>63</v>
      </c>
      <c r="B45" s="170">
        <f>'実質公債費比率（分子）の構造'!K$49</f>
        <v>3</v>
      </c>
      <c r="C45" s="170"/>
      <c r="D45" s="170"/>
      <c r="E45" s="170">
        <f>'実質公債費比率（分子）の構造'!L$49</f>
        <v>3</v>
      </c>
      <c r="F45" s="170"/>
      <c r="G45" s="170"/>
      <c r="H45" s="170">
        <f>'実質公債費比率（分子）の構造'!M$49</f>
        <v>3</v>
      </c>
      <c r="I45" s="170"/>
      <c r="J45" s="170"/>
      <c r="K45" s="170">
        <f>'実質公債費比率（分子）の構造'!N$49</f>
        <v>3</v>
      </c>
      <c r="L45" s="170"/>
      <c r="M45" s="170"/>
      <c r="N45" s="170">
        <f>'実質公債費比率（分子）の構造'!O$49</f>
        <v>2</v>
      </c>
      <c r="O45" s="170"/>
      <c r="P45" s="170"/>
    </row>
    <row r="46" spans="1:16" x14ac:dyDescent="0.2">
      <c r="A46" s="170" t="s">
        <v>64</v>
      </c>
      <c r="B46" s="170">
        <f>'実質公債費比率（分子）の構造'!K$48</f>
        <v>217</v>
      </c>
      <c r="C46" s="170"/>
      <c r="D46" s="170"/>
      <c r="E46" s="170">
        <f>'実質公債費比率（分子）の構造'!L$48</f>
        <v>233</v>
      </c>
      <c r="F46" s="170"/>
      <c r="G46" s="170"/>
      <c r="H46" s="170">
        <f>'実質公債費比率（分子）の構造'!M$48</f>
        <v>234</v>
      </c>
      <c r="I46" s="170"/>
      <c r="J46" s="170"/>
      <c r="K46" s="170">
        <f>'実質公債費比率（分子）の構造'!N$48</f>
        <v>232</v>
      </c>
      <c r="L46" s="170"/>
      <c r="M46" s="170"/>
      <c r="N46" s="170">
        <f>'実質公債費比率（分子）の構造'!O$48</f>
        <v>248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1818</v>
      </c>
      <c r="C49" s="170"/>
      <c r="D49" s="170"/>
      <c r="E49" s="170">
        <f>'実質公債費比率（分子）の構造'!L$45</f>
        <v>1859</v>
      </c>
      <c r="F49" s="170"/>
      <c r="G49" s="170"/>
      <c r="H49" s="170">
        <f>'実質公債費比率（分子）の構造'!M$45</f>
        <v>1843</v>
      </c>
      <c r="I49" s="170"/>
      <c r="J49" s="170"/>
      <c r="K49" s="170">
        <f>'実質公債費比率（分子）の構造'!N$45</f>
        <v>1893</v>
      </c>
      <c r="L49" s="170"/>
      <c r="M49" s="170"/>
      <c r="N49" s="170">
        <f>'実質公債費比率（分子）の構造'!O$45</f>
        <v>1913</v>
      </c>
      <c r="O49" s="170"/>
      <c r="P49" s="170"/>
    </row>
    <row r="50" spans="1:16" x14ac:dyDescent="0.2">
      <c r="A50" s="170" t="s">
        <v>67</v>
      </c>
      <c r="B50" s="170" t="e">
        <f>NA()</f>
        <v>#N/A</v>
      </c>
      <c r="C50" s="170">
        <f>IF(ISNUMBER('実質公債費比率（分子）の構造'!K$53),'実質公債費比率（分子）の構造'!K$53,NA())</f>
        <v>634</v>
      </c>
      <c r="D50" s="170" t="e">
        <f>NA()</f>
        <v>#N/A</v>
      </c>
      <c r="E50" s="170" t="e">
        <f>NA()</f>
        <v>#N/A</v>
      </c>
      <c r="F50" s="170">
        <f>IF(ISNUMBER('実質公債費比率（分子）の構造'!L$53),'実質公債費比率（分子）の構造'!L$53,NA())</f>
        <v>677</v>
      </c>
      <c r="G50" s="170" t="e">
        <f>NA()</f>
        <v>#N/A</v>
      </c>
      <c r="H50" s="170" t="e">
        <f>NA()</f>
        <v>#N/A</v>
      </c>
      <c r="I50" s="170">
        <f>IF(ISNUMBER('実質公債費比率（分子）の構造'!M$53),'実質公債費比率（分子）の構造'!M$53,NA())</f>
        <v>632</v>
      </c>
      <c r="J50" s="170" t="e">
        <f>NA()</f>
        <v>#N/A</v>
      </c>
      <c r="K50" s="170" t="e">
        <f>NA()</f>
        <v>#N/A</v>
      </c>
      <c r="L50" s="170">
        <f>IF(ISNUMBER('実質公債費比率（分子）の構造'!N$53),'実質公債費比率（分子）の構造'!N$53,NA())</f>
        <v>601</v>
      </c>
      <c r="M50" s="170" t="e">
        <f>NA()</f>
        <v>#N/A</v>
      </c>
      <c r="N50" s="170" t="e">
        <f>NA()</f>
        <v>#N/A</v>
      </c>
      <c r="O50" s="170">
        <f>IF(ISNUMBER('実質公債費比率（分子）の構造'!O$53),'実質公債費比率（分子）の構造'!O$53,NA())</f>
        <v>636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12669</v>
      </c>
      <c r="E56" s="169"/>
      <c r="F56" s="169"/>
      <c r="G56" s="169">
        <f>'将来負担比率（分子）の構造'!J$52</f>
        <v>12347</v>
      </c>
      <c r="H56" s="169"/>
      <c r="I56" s="169"/>
      <c r="J56" s="169">
        <f>'将来負担比率（分子）の構造'!K$52</f>
        <v>11670</v>
      </c>
      <c r="K56" s="169"/>
      <c r="L56" s="169"/>
      <c r="M56" s="169">
        <f>'将来負担比率（分子）の構造'!L$52</f>
        <v>10666</v>
      </c>
      <c r="N56" s="169"/>
      <c r="O56" s="169"/>
      <c r="P56" s="169">
        <f>'将来負担比率（分子）の構造'!M$52</f>
        <v>10244</v>
      </c>
    </row>
    <row r="57" spans="1:16" x14ac:dyDescent="0.2">
      <c r="A57" s="169" t="s">
        <v>42</v>
      </c>
      <c r="B57" s="169"/>
      <c r="C57" s="169"/>
      <c r="D57" s="169">
        <f>'将来負担比率（分子）の構造'!I$51</f>
        <v>48</v>
      </c>
      <c r="E57" s="169"/>
      <c r="F57" s="169"/>
      <c r="G57" s="169">
        <f>'将来負担比率（分子）の構造'!J$51</f>
        <v>42</v>
      </c>
      <c r="H57" s="169"/>
      <c r="I57" s="169"/>
      <c r="J57" s="169">
        <f>'将来負担比率（分子）の構造'!K$51</f>
        <v>69</v>
      </c>
      <c r="K57" s="169"/>
      <c r="L57" s="169"/>
      <c r="M57" s="169">
        <f>'将来負担比率（分子）の構造'!L$51</f>
        <v>60</v>
      </c>
      <c r="N57" s="169"/>
      <c r="O57" s="169"/>
      <c r="P57" s="169">
        <f>'将来負担比率（分子）の構造'!M$51</f>
        <v>50</v>
      </c>
    </row>
    <row r="58" spans="1:16" x14ac:dyDescent="0.2">
      <c r="A58" s="169" t="s">
        <v>41</v>
      </c>
      <c r="B58" s="169"/>
      <c r="C58" s="169"/>
      <c r="D58" s="169">
        <f>'将来負担比率（分子）の構造'!I$50</f>
        <v>6016</v>
      </c>
      <c r="E58" s="169"/>
      <c r="F58" s="169"/>
      <c r="G58" s="169">
        <f>'将来負担比率（分子）の構造'!J$50</f>
        <v>6274</v>
      </c>
      <c r="H58" s="169"/>
      <c r="I58" s="169"/>
      <c r="J58" s="169">
        <f>'将来負担比率（分子）の構造'!K$50</f>
        <v>6956</v>
      </c>
      <c r="K58" s="169"/>
      <c r="L58" s="169"/>
      <c r="M58" s="169">
        <f>'将来負担比率（分子）の構造'!L$50</f>
        <v>7351</v>
      </c>
      <c r="N58" s="169"/>
      <c r="O58" s="169"/>
      <c r="P58" s="169">
        <f>'将来負担比率（分子）の構造'!M$50</f>
        <v>7122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0</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934</v>
      </c>
      <c r="C62" s="169"/>
      <c r="D62" s="169"/>
      <c r="E62" s="169">
        <f>'将来負担比率（分子）の構造'!J$45</f>
        <v>983</v>
      </c>
      <c r="F62" s="169"/>
      <c r="G62" s="169"/>
      <c r="H62" s="169">
        <f>'将来負担比率（分子）の構造'!K$45</f>
        <v>951</v>
      </c>
      <c r="I62" s="169"/>
      <c r="J62" s="169"/>
      <c r="K62" s="169">
        <f>'将来負担比率（分子）の構造'!L$45</f>
        <v>996</v>
      </c>
      <c r="L62" s="169"/>
      <c r="M62" s="169"/>
      <c r="N62" s="169">
        <f>'将来負担比率（分子）の構造'!M$45</f>
        <v>974</v>
      </c>
      <c r="O62" s="169"/>
      <c r="P62" s="169"/>
    </row>
    <row r="63" spans="1:16" x14ac:dyDescent="0.2">
      <c r="A63" s="169" t="s">
        <v>34</v>
      </c>
      <c r="B63" s="169">
        <f>'将来負担比率（分子）の構造'!I$44</f>
        <v>12</v>
      </c>
      <c r="C63" s="169"/>
      <c r="D63" s="169"/>
      <c r="E63" s="169">
        <f>'将来負担比率（分子）の構造'!J$44</f>
        <v>9</v>
      </c>
      <c r="F63" s="169"/>
      <c r="G63" s="169"/>
      <c r="H63" s="169">
        <f>'将来負担比率（分子）の構造'!K$44</f>
        <v>7</v>
      </c>
      <c r="I63" s="169"/>
      <c r="J63" s="169"/>
      <c r="K63" s="169">
        <f>'将来負担比率（分子）の構造'!L$44</f>
        <v>4</v>
      </c>
      <c r="L63" s="169"/>
      <c r="M63" s="169"/>
      <c r="N63" s="169">
        <f>'将来負担比率（分子）の構造'!M$44</f>
        <v>2</v>
      </c>
      <c r="O63" s="169"/>
      <c r="P63" s="169"/>
    </row>
    <row r="64" spans="1:16" x14ac:dyDescent="0.2">
      <c r="A64" s="169" t="s">
        <v>33</v>
      </c>
      <c r="B64" s="169">
        <f>'将来負担比率（分子）の構造'!I$43</f>
        <v>1449</v>
      </c>
      <c r="C64" s="169"/>
      <c r="D64" s="169"/>
      <c r="E64" s="169">
        <f>'将来負担比率（分子）の構造'!J$43</f>
        <v>1395</v>
      </c>
      <c r="F64" s="169"/>
      <c r="G64" s="169"/>
      <c r="H64" s="169">
        <f>'将来負担比率（分子）の構造'!K$43</f>
        <v>1265</v>
      </c>
      <c r="I64" s="169"/>
      <c r="J64" s="169"/>
      <c r="K64" s="169">
        <f>'将来負担比率（分子）の構造'!L$43</f>
        <v>1182</v>
      </c>
      <c r="L64" s="169"/>
      <c r="M64" s="169"/>
      <c r="N64" s="169">
        <f>'将来負担比率（分子）の構造'!M$43</f>
        <v>1065</v>
      </c>
      <c r="O64" s="169"/>
      <c r="P64" s="169"/>
    </row>
    <row r="65" spans="1:16" x14ac:dyDescent="0.2">
      <c r="A65" s="169" t="s">
        <v>32</v>
      </c>
      <c r="B65" s="169">
        <f>'将来負担比率（分子）の構造'!I$42</f>
        <v>261</v>
      </c>
      <c r="C65" s="169"/>
      <c r="D65" s="169"/>
      <c r="E65" s="169">
        <f>'将来負担比率（分子）の構造'!J$42</f>
        <v>236</v>
      </c>
      <c r="F65" s="169"/>
      <c r="G65" s="169"/>
      <c r="H65" s="169">
        <f>'将来負担比率（分子）の構造'!K$42</f>
        <v>147</v>
      </c>
      <c r="I65" s="169"/>
      <c r="J65" s="169"/>
      <c r="K65" s="169">
        <f>'将来負担比率（分子）の構造'!L$42</f>
        <v>125</v>
      </c>
      <c r="L65" s="169"/>
      <c r="M65" s="169"/>
      <c r="N65" s="169">
        <f>'将来負担比率（分子）の構造'!M$42</f>
        <v>104</v>
      </c>
      <c r="O65" s="169"/>
      <c r="P65" s="169"/>
    </row>
    <row r="66" spans="1:16" x14ac:dyDescent="0.2">
      <c r="A66" s="169" t="s">
        <v>31</v>
      </c>
      <c r="B66" s="169">
        <f>'将来負担比率（分子）の構造'!I$41</f>
        <v>15259</v>
      </c>
      <c r="C66" s="169"/>
      <c r="D66" s="169"/>
      <c r="E66" s="169">
        <f>'将来負担比率（分子）の構造'!J$41</f>
        <v>14551</v>
      </c>
      <c r="F66" s="169"/>
      <c r="G66" s="169"/>
      <c r="H66" s="169">
        <f>'将来負担比率（分子）の構造'!K$41</f>
        <v>13780</v>
      </c>
      <c r="I66" s="169"/>
      <c r="J66" s="169"/>
      <c r="K66" s="169">
        <f>'将来負担比率（分子）の構造'!L$41</f>
        <v>12742</v>
      </c>
      <c r="L66" s="169"/>
      <c r="M66" s="169"/>
      <c r="N66" s="169">
        <f>'将来負担比率（分子）の構造'!M$41</f>
        <v>11756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2250</v>
      </c>
      <c r="C72" s="173">
        <f>基金残高に係る経年分析!G55</f>
        <v>2564</v>
      </c>
      <c r="D72" s="173">
        <f>基金残高に係る経年分析!H55</f>
        <v>2356</v>
      </c>
    </row>
    <row r="73" spans="1:16" x14ac:dyDescent="0.2">
      <c r="A73" s="172" t="s">
        <v>74</v>
      </c>
      <c r="B73" s="173">
        <f>基金残高に係る経年分析!F56</f>
        <v>2737</v>
      </c>
      <c r="C73" s="173">
        <f>基金残高に係る経年分析!G56</f>
        <v>2742</v>
      </c>
      <c r="D73" s="173">
        <f>基金残高に係る経年分析!H56</f>
        <v>2374</v>
      </c>
    </row>
    <row r="74" spans="1:16" x14ac:dyDescent="0.2">
      <c r="A74" s="172" t="s">
        <v>75</v>
      </c>
      <c r="B74" s="173">
        <f>基金残高に係る経年分析!F57</f>
        <v>1466</v>
      </c>
      <c r="C74" s="173">
        <f>基金残高に係る経年分析!G57</f>
        <v>1618</v>
      </c>
      <c r="D74" s="173">
        <f>基金残高に係る経年分析!H57</f>
        <v>1929</v>
      </c>
    </row>
  </sheetData>
  <sheetProtection algorithmName="SHA-512" hashValue="ZuTnru3rarMkhVXshKXMt7QRW7eX0kcmmaHW1JhCtpemDJp/7e9wOhz1Dq//HSSNZ+zZ0rISnu4hyaN3GRzf6g==" saltValue="Pm8GZjx5NKGHVmcnneP2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744071</v>
      </c>
      <c r="S5" s="664"/>
      <c r="T5" s="664"/>
      <c r="U5" s="664"/>
      <c r="V5" s="664"/>
      <c r="W5" s="664"/>
      <c r="X5" s="664"/>
      <c r="Y5" s="689"/>
      <c r="Z5" s="702">
        <v>6.3</v>
      </c>
      <c r="AA5" s="702"/>
      <c r="AB5" s="702"/>
      <c r="AC5" s="702"/>
      <c r="AD5" s="703">
        <v>744071</v>
      </c>
      <c r="AE5" s="703"/>
      <c r="AF5" s="703"/>
      <c r="AG5" s="703"/>
      <c r="AH5" s="703"/>
      <c r="AI5" s="703"/>
      <c r="AJ5" s="703"/>
      <c r="AK5" s="703"/>
      <c r="AL5" s="690">
        <v>12.2</v>
      </c>
      <c r="AM5" s="672"/>
      <c r="AN5" s="672"/>
      <c r="AO5" s="691"/>
      <c r="AP5" s="666" t="s">
        <v>216</v>
      </c>
      <c r="AQ5" s="667"/>
      <c r="AR5" s="667"/>
      <c r="AS5" s="667"/>
      <c r="AT5" s="667"/>
      <c r="AU5" s="667"/>
      <c r="AV5" s="667"/>
      <c r="AW5" s="667"/>
      <c r="AX5" s="667"/>
      <c r="AY5" s="667"/>
      <c r="AZ5" s="667"/>
      <c r="BA5" s="667"/>
      <c r="BB5" s="667"/>
      <c r="BC5" s="667"/>
      <c r="BD5" s="667"/>
      <c r="BE5" s="667"/>
      <c r="BF5" s="668"/>
      <c r="BG5" s="608">
        <v>744071</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139692</v>
      </c>
      <c r="S6" s="609"/>
      <c r="T6" s="609"/>
      <c r="U6" s="609"/>
      <c r="V6" s="609"/>
      <c r="W6" s="609"/>
      <c r="X6" s="609"/>
      <c r="Y6" s="610"/>
      <c r="Z6" s="646">
        <v>1.2</v>
      </c>
      <c r="AA6" s="646"/>
      <c r="AB6" s="646"/>
      <c r="AC6" s="646"/>
      <c r="AD6" s="647">
        <v>139692</v>
      </c>
      <c r="AE6" s="647"/>
      <c r="AF6" s="647"/>
      <c r="AG6" s="647"/>
      <c r="AH6" s="647"/>
      <c r="AI6" s="647"/>
      <c r="AJ6" s="647"/>
      <c r="AK6" s="647"/>
      <c r="AL6" s="611">
        <v>2.2999999999999998</v>
      </c>
      <c r="AM6" s="612"/>
      <c r="AN6" s="612"/>
      <c r="AO6" s="648"/>
      <c r="AP6" s="605" t="s">
        <v>221</v>
      </c>
      <c r="AQ6" s="606"/>
      <c r="AR6" s="606"/>
      <c r="AS6" s="606"/>
      <c r="AT6" s="606"/>
      <c r="AU6" s="606"/>
      <c r="AV6" s="606"/>
      <c r="AW6" s="606"/>
      <c r="AX6" s="606"/>
      <c r="AY6" s="606"/>
      <c r="AZ6" s="606"/>
      <c r="BA6" s="606"/>
      <c r="BB6" s="606"/>
      <c r="BC6" s="606"/>
      <c r="BD6" s="606"/>
      <c r="BE6" s="606"/>
      <c r="BF6" s="607"/>
      <c r="BG6" s="608">
        <v>744071</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85409</v>
      </c>
      <c r="CS6" s="609"/>
      <c r="CT6" s="609"/>
      <c r="CU6" s="609"/>
      <c r="CV6" s="609"/>
      <c r="CW6" s="609"/>
      <c r="CX6" s="609"/>
      <c r="CY6" s="610"/>
      <c r="CZ6" s="690">
        <v>0.8</v>
      </c>
      <c r="DA6" s="672"/>
      <c r="DB6" s="672"/>
      <c r="DC6" s="692"/>
      <c r="DD6" s="614">
        <v>4620</v>
      </c>
      <c r="DE6" s="609"/>
      <c r="DF6" s="609"/>
      <c r="DG6" s="609"/>
      <c r="DH6" s="609"/>
      <c r="DI6" s="609"/>
      <c r="DJ6" s="609"/>
      <c r="DK6" s="609"/>
      <c r="DL6" s="609"/>
      <c r="DM6" s="609"/>
      <c r="DN6" s="609"/>
      <c r="DO6" s="609"/>
      <c r="DP6" s="610"/>
      <c r="DQ6" s="614">
        <v>85409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165</v>
      </c>
      <c r="S7" s="609"/>
      <c r="T7" s="609"/>
      <c r="U7" s="609"/>
      <c r="V7" s="609"/>
      <c r="W7" s="609"/>
      <c r="X7" s="609"/>
      <c r="Y7" s="610"/>
      <c r="Z7" s="646">
        <v>0</v>
      </c>
      <c r="AA7" s="646"/>
      <c r="AB7" s="646"/>
      <c r="AC7" s="646"/>
      <c r="AD7" s="647">
        <v>165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280511</v>
      </c>
      <c r="BH7" s="609"/>
      <c r="BI7" s="609"/>
      <c r="BJ7" s="609"/>
      <c r="BK7" s="609"/>
      <c r="BL7" s="609"/>
      <c r="BM7" s="609"/>
      <c r="BN7" s="610"/>
      <c r="BO7" s="646">
        <v>37.700000000000003</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2235988</v>
      </c>
      <c r="CS7" s="609"/>
      <c r="CT7" s="609"/>
      <c r="CU7" s="609"/>
      <c r="CV7" s="609"/>
      <c r="CW7" s="609"/>
      <c r="CX7" s="609"/>
      <c r="CY7" s="610"/>
      <c r="CZ7" s="646">
        <v>20.6</v>
      </c>
      <c r="DA7" s="646"/>
      <c r="DB7" s="646"/>
      <c r="DC7" s="646"/>
      <c r="DD7" s="614">
        <v>198659</v>
      </c>
      <c r="DE7" s="609"/>
      <c r="DF7" s="609"/>
      <c r="DG7" s="609"/>
      <c r="DH7" s="609"/>
      <c r="DI7" s="609"/>
      <c r="DJ7" s="609"/>
      <c r="DK7" s="609"/>
      <c r="DL7" s="609"/>
      <c r="DM7" s="609"/>
      <c r="DN7" s="609"/>
      <c r="DO7" s="609"/>
      <c r="DP7" s="610"/>
      <c r="DQ7" s="614">
        <v>1968811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1799</v>
      </c>
      <c r="S8" s="609"/>
      <c r="T8" s="609"/>
      <c r="U8" s="609"/>
      <c r="V8" s="609"/>
      <c r="W8" s="609"/>
      <c r="X8" s="609"/>
      <c r="Y8" s="610"/>
      <c r="Z8" s="646">
        <v>0</v>
      </c>
      <c r="AA8" s="646"/>
      <c r="AB8" s="646"/>
      <c r="AC8" s="646"/>
      <c r="AD8" s="647">
        <v>1799</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11711</v>
      </c>
      <c r="BH8" s="609"/>
      <c r="BI8" s="609"/>
      <c r="BJ8" s="609"/>
      <c r="BK8" s="609"/>
      <c r="BL8" s="609"/>
      <c r="BM8" s="609"/>
      <c r="BN8" s="610"/>
      <c r="BO8" s="646">
        <v>1.6</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1865498</v>
      </c>
      <c r="CS8" s="609"/>
      <c r="CT8" s="609"/>
      <c r="CU8" s="609"/>
      <c r="CV8" s="609"/>
      <c r="CW8" s="609"/>
      <c r="CX8" s="609"/>
      <c r="CY8" s="610"/>
      <c r="CZ8" s="646">
        <v>17.2</v>
      </c>
      <c r="DA8" s="646"/>
      <c r="DB8" s="646"/>
      <c r="DC8" s="646"/>
      <c r="DD8" s="614">
        <v>15805</v>
      </c>
      <c r="DE8" s="609"/>
      <c r="DF8" s="609"/>
      <c r="DG8" s="609"/>
      <c r="DH8" s="609"/>
      <c r="DI8" s="609"/>
      <c r="DJ8" s="609"/>
      <c r="DK8" s="609"/>
      <c r="DL8" s="609"/>
      <c r="DM8" s="609"/>
      <c r="DN8" s="609"/>
      <c r="DO8" s="609"/>
      <c r="DP8" s="610"/>
      <c r="DQ8" s="614">
        <v>1296319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2108</v>
      </c>
      <c r="S9" s="609"/>
      <c r="T9" s="609"/>
      <c r="U9" s="609"/>
      <c r="V9" s="609"/>
      <c r="W9" s="609"/>
      <c r="X9" s="609"/>
      <c r="Y9" s="610"/>
      <c r="Z9" s="646">
        <v>0</v>
      </c>
      <c r="AA9" s="646"/>
      <c r="AB9" s="646"/>
      <c r="AC9" s="646"/>
      <c r="AD9" s="647">
        <v>2108</v>
      </c>
      <c r="AE9" s="647"/>
      <c r="AF9" s="647"/>
      <c r="AG9" s="647"/>
      <c r="AH9" s="647"/>
      <c r="AI9" s="647"/>
      <c r="AJ9" s="647"/>
      <c r="AK9" s="647"/>
      <c r="AL9" s="611">
        <v>0</v>
      </c>
      <c r="AM9" s="612"/>
      <c r="AN9" s="612"/>
      <c r="AO9" s="648"/>
      <c r="AP9" s="605" t="s">
        <v>230</v>
      </c>
      <c r="AQ9" s="606"/>
      <c r="AR9" s="606"/>
      <c r="AS9" s="606"/>
      <c r="AT9" s="606"/>
      <c r="AU9" s="606"/>
      <c r="AV9" s="606"/>
      <c r="AW9" s="606"/>
      <c r="AX9" s="606"/>
      <c r="AY9" s="606"/>
      <c r="AZ9" s="606"/>
      <c r="BA9" s="606"/>
      <c r="BB9" s="606"/>
      <c r="BC9" s="606"/>
      <c r="BD9" s="606"/>
      <c r="BE9" s="606"/>
      <c r="BF9" s="607"/>
      <c r="BG9" s="608">
        <v>236676</v>
      </c>
      <c r="BH9" s="609"/>
      <c r="BI9" s="609"/>
      <c r="BJ9" s="609"/>
      <c r="BK9" s="609"/>
      <c r="BL9" s="609"/>
      <c r="BM9" s="609"/>
      <c r="BN9" s="610"/>
      <c r="BO9" s="646">
        <v>31.8</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949256</v>
      </c>
      <c r="CS9" s="609"/>
      <c r="CT9" s="609"/>
      <c r="CU9" s="609"/>
      <c r="CV9" s="609"/>
      <c r="CW9" s="609"/>
      <c r="CX9" s="609"/>
      <c r="CY9" s="610"/>
      <c r="CZ9" s="646">
        <v>8.6999999999999993</v>
      </c>
      <c r="DA9" s="646"/>
      <c r="DB9" s="646"/>
      <c r="DC9" s="646"/>
      <c r="DD9" s="614">
        <v>98004</v>
      </c>
      <c r="DE9" s="609"/>
      <c r="DF9" s="609"/>
      <c r="DG9" s="609"/>
      <c r="DH9" s="609"/>
      <c r="DI9" s="609"/>
      <c r="DJ9" s="609"/>
      <c r="DK9" s="609"/>
      <c r="DL9" s="609"/>
      <c r="DM9" s="609"/>
      <c r="DN9" s="609"/>
      <c r="DO9" s="609"/>
      <c r="DP9" s="610"/>
      <c r="DQ9" s="614">
        <v>786394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23581</v>
      </c>
      <c r="BH10" s="609"/>
      <c r="BI10" s="609"/>
      <c r="BJ10" s="609"/>
      <c r="BK10" s="609"/>
      <c r="BL10" s="609"/>
      <c r="BM10" s="609"/>
      <c r="BN10" s="610"/>
      <c r="BO10" s="646">
        <v>3.2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220848</v>
      </c>
      <c r="S11" s="609"/>
      <c r="T11" s="609"/>
      <c r="U11" s="609"/>
      <c r="V11" s="609"/>
      <c r="W11" s="609"/>
      <c r="X11" s="609"/>
      <c r="Y11" s="610"/>
      <c r="Z11" s="611">
        <v>1.9</v>
      </c>
      <c r="AA11" s="612"/>
      <c r="AB11" s="612"/>
      <c r="AC11" s="613"/>
      <c r="AD11" s="614">
        <v>220848</v>
      </c>
      <c r="AE11" s="609"/>
      <c r="AF11" s="609"/>
      <c r="AG11" s="609"/>
      <c r="AH11" s="609"/>
      <c r="AI11" s="609"/>
      <c r="AJ11" s="609"/>
      <c r="AK11" s="610"/>
      <c r="AL11" s="611">
        <v>3.6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8543</v>
      </c>
      <c r="BH11" s="609"/>
      <c r="BI11" s="609"/>
      <c r="BJ11" s="609"/>
      <c r="BK11" s="609"/>
      <c r="BL11" s="609"/>
      <c r="BM11" s="609"/>
      <c r="BN11" s="610"/>
      <c r="BO11" s="646">
        <v>1.1000000000000001</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842455</v>
      </c>
      <c r="CS11" s="609"/>
      <c r="CT11" s="609"/>
      <c r="CU11" s="609"/>
      <c r="CV11" s="609"/>
      <c r="CW11" s="609"/>
      <c r="CX11" s="609"/>
      <c r="CY11" s="610"/>
      <c r="CZ11" s="646">
        <v>7.8</v>
      </c>
      <c r="DA11" s="646"/>
      <c r="DB11" s="646"/>
      <c r="DC11" s="646"/>
      <c r="DD11" s="614">
        <v>284737</v>
      </c>
      <c r="DE11" s="609"/>
      <c r="DF11" s="609"/>
      <c r="DG11" s="609"/>
      <c r="DH11" s="609"/>
      <c r="DI11" s="609"/>
      <c r="DJ11" s="609"/>
      <c r="DK11" s="609"/>
      <c r="DL11" s="609"/>
      <c r="DM11" s="609"/>
      <c r="DN11" s="609"/>
      <c r="DO11" s="609"/>
      <c r="DP11" s="610"/>
      <c r="DQ11" s="614">
        <v>464018</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366632</v>
      </c>
      <c r="BH12" s="609"/>
      <c r="BI12" s="609"/>
      <c r="BJ12" s="609"/>
      <c r="BK12" s="609"/>
      <c r="BL12" s="609"/>
      <c r="BM12" s="609"/>
      <c r="BN12" s="610"/>
      <c r="BO12" s="646">
        <v>49.3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250578</v>
      </c>
      <c r="CS12" s="609"/>
      <c r="CT12" s="609"/>
      <c r="CU12" s="609"/>
      <c r="CV12" s="609"/>
      <c r="CW12" s="609"/>
      <c r="CX12" s="609"/>
      <c r="CY12" s="610"/>
      <c r="CZ12" s="646">
        <v>2.2999999999999998</v>
      </c>
      <c r="DA12" s="646"/>
      <c r="DB12" s="646"/>
      <c r="DC12" s="646"/>
      <c r="DD12" s="614">
        <v>8866</v>
      </c>
      <c r="DE12" s="609"/>
      <c r="DF12" s="609"/>
      <c r="DG12" s="609"/>
      <c r="DH12" s="609"/>
      <c r="DI12" s="609"/>
      <c r="DJ12" s="609"/>
      <c r="DK12" s="609"/>
      <c r="DL12" s="609"/>
      <c r="DM12" s="609"/>
      <c r="DN12" s="609"/>
      <c r="DO12" s="609"/>
      <c r="DP12" s="610"/>
      <c r="DQ12" s="614">
        <v>181535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359641</v>
      </c>
      <c r="BH13" s="609"/>
      <c r="BI13" s="609"/>
      <c r="BJ13" s="609"/>
      <c r="BK13" s="609"/>
      <c r="BL13" s="609"/>
      <c r="BM13" s="609"/>
      <c r="BN13" s="610"/>
      <c r="BO13" s="646">
        <v>48.3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1156333</v>
      </c>
      <c r="CS13" s="609"/>
      <c r="CT13" s="609"/>
      <c r="CU13" s="609"/>
      <c r="CV13" s="609"/>
      <c r="CW13" s="609"/>
      <c r="CX13" s="609"/>
      <c r="CY13" s="610"/>
      <c r="CZ13" s="646">
        <v>10.7</v>
      </c>
      <c r="DA13" s="646"/>
      <c r="DB13" s="646"/>
      <c r="DC13" s="646"/>
      <c r="DD13" s="614">
        <v>588880</v>
      </c>
      <c r="DE13" s="609"/>
      <c r="DF13" s="609"/>
      <c r="DG13" s="609"/>
      <c r="DH13" s="609"/>
      <c r="DI13" s="609"/>
      <c r="DJ13" s="609"/>
      <c r="DK13" s="609"/>
      <c r="DL13" s="609"/>
      <c r="DM13" s="609"/>
      <c r="DN13" s="609"/>
      <c r="DO13" s="609"/>
      <c r="DP13" s="610"/>
      <c r="DQ13" s="614">
        <v>621665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431</v>
      </c>
      <c r="S14" s="609"/>
      <c r="T14" s="609"/>
      <c r="U14" s="609"/>
      <c r="V14" s="609"/>
      <c r="W14" s="609"/>
      <c r="X14" s="609"/>
      <c r="Y14" s="610"/>
      <c r="Z14" s="646">
        <v>0</v>
      </c>
      <c r="AA14" s="646"/>
      <c r="AB14" s="646"/>
      <c r="AC14" s="646"/>
      <c r="AD14" s="647">
        <v>431</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35812</v>
      </c>
      <c r="BH14" s="609"/>
      <c r="BI14" s="609"/>
      <c r="BJ14" s="609"/>
      <c r="BK14" s="609"/>
      <c r="BL14" s="609"/>
      <c r="BM14" s="609"/>
      <c r="BN14" s="610"/>
      <c r="BO14" s="646">
        <v>4.8</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574828</v>
      </c>
      <c r="CS14" s="609"/>
      <c r="CT14" s="609"/>
      <c r="CU14" s="609"/>
      <c r="CV14" s="609"/>
      <c r="CW14" s="609"/>
      <c r="CX14" s="609"/>
      <c r="CY14" s="610"/>
      <c r="CZ14" s="646">
        <v>5.3</v>
      </c>
      <c r="DA14" s="646"/>
      <c r="DB14" s="646"/>
      <c r="DC14" s="646"/>
      <c r="DD14" s="614">
        <v>35443</v>
      </c>
      <c r="DE14" s="609"/>
      <c r="DF14" s="609"/>
      <c r="DG14" s="609"/>
      <c r="DH14" s="609"/>
      <c r="DI14" s="609"/>
      <c r="DJ14" s="609"/>
      <c r="DK14" s="609"/>
      <c r="DL14" s="609"/>
      <c r="DM14" s="609"/>
      <c r="DN14" s="609"/>
      <c r="DO14" s="609"/>
      <c r="DP14" s="610"/>
      <c r="DQ14" s="614">
        <v>438754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61116</v>
      </c>
      <c r="BH15" s="609"/>
      <c r="BI15" s="609"/>
      <c r="BJ15" s="609"/>
      <c r="BK15" s="609"/>
      <c r="BL15" s="609"/>
      <c r="BM15" s="609"/>
      <c r="BN15" s="610"/>
      <c r="BO15" s="646">
        <v>8.1999999999999993</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799928</v>
      </c>
      <c r="CS15" s="609"/>
      <c r="CT15" s="609"/>
      <c r="CU15" s="609"/>
      <c r="CV15" s="609"/>
      <c r="CW15" s="609"/>
      <c r="CX15" s="609"/>
      <c r="CY15" s="610"/>
      <c r="CZ15" s="646">
        <v>7.4</v>
      </c>
      <c r="DA15" s="646"/>
      <c r="DB15" s="646"/>
      <c r="DC15" s="646"/>
      <c r="DD15" s="614">
        <v>77521</v>
      </c>
      <c r="DE15" s="609"/>
      <c r="DF15" s="609"/>
      <c r="DG15" s="609"/>
      <c r="DH15" s="609"/>
      <c r="DI15" s="609"/>
      <c r="DJ15" s="609"/>
      <c r="DK15" s="609"/>
      <c r="DL15" s="609"/>
      <c r="DM15" s="609"/>
      <c r="DN15" s="609"/>
      <c r="DO15" s="609"/>
      <c r="DP15" s="610"/>
      <c r="DQ15" s="614">
        <v>666003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5208</v>
      </c>
      <c r="S16" s="609"/>
      <c r="T16" s="609"/>
      <c r="U16" s="609"/>
      <c r="V16" s="609"/>
      <c r="W16" s="609"/>
      <c r="X16" s="609"/>
      <c r="Y16" s="610"/>
      <c r="Z16" s="646">
        <v>0</v>
      </c>
      <c r="AA16" s="646"/>
      <c r="AB16" s="646"/>
      <c r="AC16" s="646"/>
      <c r="AD16" s="647">
        <v>5208</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181641</v>
      </c>
      <c r="CS16" s="609"/>
      <c r="CT16" s="609"/>
      <c r="CU16" s="609"/>
      <c r="CV16" s="609"/>
      <c r="CW16" s="609"/>
      <c r="CX16" s="609"/>
      <c r="CY16" s="610"/>
      <c r="CZ16" s="646">
        <v>1.7</v>
      </c>
      <c r="DA16" s="646"/>
      <c r="DB16" s="646"/>
      <c r="DC16" s="646"/>
      <c r="DD16" s="614" t="s">
        <v>122</v>
      </c>
      <c r="DE16" s="609"/>
      <c r="DF16" s="609"/>
      <c r="DG16" s="609"/>
      <c r="DH16" s="609"/>
      <c r="DI16" s="609"/>
      <c r="DJ16" s="609"/>
      <c r="DK16" s="609"/>
      <c r="DL16" s="609"/>
      <c r="DM16" s="609"/>
      <c r="DN16" s="609"/>
      <c r="DO16" s="609"/>
      <c r="DP16" s="610"/>
      <c r="DQ16" s="614">
        <v>53362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14397</v>
      </c>
      <c r="S17" s="609"/>
      <c r="T17" s="609"/>
      <c r="U17" s="609"/>
      <c r="V17" s="609"/>
      <c r="W17" s="609"/>
      <c r="X17" s="609"/>
      <c r="Y17" s="610"/>
      <c r="Z17" s="646">
        <v>0.1</v>
      </c>
      <c r="AA17" s="646"/>
      <c r="AB17" s="646"/>
      <c r="AC17" s="646"/>
      <c r="AD17" s="647">
        <v>14397</v>
      </c>
      <c r="AE17" s="647"/>
      <c r="AF17" s="647"/>
      <c r="AG17" s="647"/>
      <c r="AH17" s="647"/>
      <c r="AI17" s="647"/>
      <c r="AJ17" s="647"/>
      <c r="AK17" s="647"/>
      <c r="AL17" s="611">
        <v>0.2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1912794</v>
      </c>
      <c r="CS17" s="609"/>
      <c r="CT17" s="609"/>
      <c r="CU17" s="609"/>
      <c r="CV17" s="609"/>
      <c r="CW17" s="609"/>
      <c r="CX17" s="609"/>
      <c r="CY17" s="610"/>
      <c r="CZ17" s="646">
        <v>17.600000000000001</v>
      </c>
      <c r="DA17" s="646"/>
      <c r="DB17" s="646"/>
      <c r="DC17" s="646"/>
      <c r="DD17" s="614" t="s">
        <v>122</v>
      </c>
      <c r="DE17" s="609"/>
      <c r="DF17" s="609"/>
      <c r="DG17" s="609"/>
      <c r="DH17" s="609"/>
      <c r="DI17" s="609"/>
      <c r="DJ17" s="609"/>
      <c r="DK17" s="609"/>
      <c r="DL17" s="609"/>
      <c r="DM17" s="609"/>
      <c r="DN17" s="609"/>
      <c r="DO17" s="609"/>
      <c r="DP17" s="610"/>
      <c r="DQ17" s="614">
        <v>1904608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3940</v>
      </c>
      <c r="S18" s="609"/>
      <c r="T18" s="609"/>
      <c r="U18" s="609"/>
      <c r="V18" s="609"/>
      <c r="W18" s="609"/>
      <c r="X18" s="609"/>
      <c r="Y18" s="610"/>
      <c r="Z18" s="646">
        <v>0</v>
      </c>
      <c r="AA18" s="646"/>
      <c r="AB18" s="646"/>
      <c r="AC18" s="646"/>
      <c r="AD18" s="647">
        <v>3940</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3834</v>
      </c>
      <c r="S19" s="609"/>
      <c r="T19" s="609"/>
      <c r="U19" s="609"/>
      <c r="V19" s="609"/>
      <c r="W19" s="609"/>
      <c r="X19" s="609"/>
      <c r="Y19" s="610"/>
      <c r="Z19" s="646">
        <v>0</v>
      </c>
      <c r="AA19" s="646"/>
      <c r="AB19" s="646"/>
      <c r="AC19" s="646"/>
      <c r="AD19" s="647">
        <v>3834</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106</v>
      </c>
      <c r="S20" s="609"/>
      <c r="T20" s="609"/>
      <c r="U20" s="609"/>
      <c r="V20" s="609"/>
      <c r="W20" s="609"/>
      <c r="X20" s="609"/>
      <c r="Y20" s="610"/>
      <c r="Z20" s="646">
        <v>0</v>
      </c>
      <c r="AA20" s="646"/>
      <c r="AB20" s="646"/>
      <c r="AC20" s="646"/>
      <c r="AD20" s="647">
        <v>106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10854708</v>
      </c>
      <c r="CS20" s="609"/>
      <c r="CT20" s="609"/>
      <c r="CU20" s="609"/>
      <c r="CV20" s="609"/>
      <c r="CW20" s="609"/>
      <c r="CX20" s="609"/>
      <c r="CY20" s="610"/>
      <c r="CZ20" s="646">
        <v>100</v>
      </c>
      <c r="DA20" s="646"/>
      <c r="DB20" s="646"/>
      <c r="DC20" s="646"/>
      <c r="DD20" s="614">
        <v>1312535</v>
      </c>
      <c r="DE20" s="609"/>
      <c r="DF20" s="609"/>
      <c r="DG20" s="609"/>
      <c r="DH20" s="609"/>
      <c r="DI20" s="609"/>
      <c r="DJ20" s="609"/>
      <c r="DK20" s="609"/>
      <c r="DL20" s="609"/>
      <c r="DM20" s="609"/>
      <c r="DN20" s="609"/>
      <c r="DO20" s="609"/>
      <c r="DP20" s="610"/>
      <c r="DQ20" s="614">
        <v>8466878</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5756140</v>
      </c>
      <c r="S21" s="609"/>
      <c r="T21" s="609"/>
      <c r="U21" s="609"/>
      <c r="V21" s="609"/>
      <c r="W21" s="609"/>
      <c r="X21" s="609"/>
      <c r="Y21" s="610"/>
      <c r="Z21" s="646">
        <v>48.9</v>
      </c>
      <c r="AA21" s="646"/>
      <c r="AB21" s="646"/>
      <c r="AC21" s="646"/>
      <c r="AD21" s="647">
        <v>4936247</v>
      </c>
      <c r="AE21" s="647"/>
      <c r="AF21" s="647"/>
      <c r="AG21" s="647"/>
      <c r="AH21" s="647"/>
      <c r="AI21" s="647"/>
      <c r="AJ21" s="647"/>
      <c r="AK21" s="647"/>
      <c r="AL21" s="611">
        <v>80.7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4936247</v>
      </c>
      <c r="S22" s="609"/>
      <c r="T22" s="609"/>
      <c r="U22" s="609"/>
      <c r="V22" s="609"/>
      <c r="W22" s="609"/>
      <c r="X22" s="609"/>
      <c r="Y22" s="610"/>
      <c r="Z22" s="646">
        <v>42</v>
      </c>
      <c r="AA22" s="646"/>
      <c r="AB22" s="646"/>
      <c r="AC22" s="646"/>
      <c r="AD22" s="647">
        <v>4936247</v>
      </c>
      <c r="AE22" s="647"/>
      <c r="AF22" s="647"/>
      <c r="AG22" s="647"/>
      <c r="AH22" s="647"/>
      <c r="AI22" s="647"/>
      <c r="AJ22" s="647"/>
      <c r="AK22" s="647"/>
      <c r="AL22" s="611">
        <v>80.7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782020</v>
      </c>
      <c r="S23" s="609"/>
      <c r="T23" s="609"/>
      <c r="U23" s="609"/>
      <c r="V23" s="609"/>
      <c r="W23" s="609"/>
      <c r="X23" s="609"/>
      <c r="Y23" s="610"/>
      <c r="Z23" s="646">
        <v>6.6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37873</v>
      </c>
      <c r="S24" s="609"/>
      <c r="T24" s="609"/>
      <c r="U24" s="609"/>
      <c r="V24" s="609"/>
      <c r="W24" s="609"/>
      <c r="X24" s="609"/>
      <c r="Y24" s="610"/>
      <c r="Z24" s="646">
        <v>0.3</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4286862</v>
      </c>
      <c r="CS24" s="664"/>
      <c r="CT24" s="664"/>
      <c r="CU24" s="664"/>
      <c r="CV24" s="664"/>
      <c r="CW24" s="664"/>
      <c r="CX24" s="664"/>
      <c r="CY24" s="689"/>
      <c r="CZ24" s="690">
        <v>39.5</v>
      </c>
      <c r="DA24" s="672"/>
      <c r="DB24" s="672"/>
      <c r="DC24" s="692"/>
      <c r="DD24" s="688">
        <v>3832516</v>
      </c>
      <c r="DE24" s="664"/>
      <c r="DF24" s="664"/>
      <c r="DG24" s="664"/>
      <c r="DH24" s="664"/>
      <c r="DI24" s="664"/>
      <c r="DJ24" s="664"/>
      <c r="DK24" s="689"/>
      <c r="DL24" s="688">
        <v>3621008</v>
      </c>
      <c r="DM24" s="664"/>
      <c r="DN24" s="664"/>
      <c r="DO24" s="664"/>
      <c r="DP24" s="664"/>
      <c r="DQ24" s="664"/>
      <c r="DR24" s="664"/>
      <c r="DS24" s="664"/>
      <c r="DT24" s="664"/>
      <c r="DU24" s="664"/>
      <c r="DV24" s="689"/>
      <c r="DW24" s="690">
        <v>59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6888799</v>
      </c>
      <c r="S25" s="609"/>
      <c r="T25" s="609"/>
      <c r="U25" s="609"/>
      <c r="V25" s="609"/>
      <c r="W25" s="609"/>
      <c r="X25" s="609"/>
      <c r="Y25" s="610"/>
      <c r="Z25" s="646">
        <v>58.6</v>
      </c>
      <c r="AA25" s="646"/>
      <c r="AB25" s="646"/>
      <c r="AC25" s="646"/>
      <c r="AD25" s="647">
        <v>6068906</v>
      </c>
      <c r="AE25" s="647"/>
      <c r="AF25" s="647"/>
      <c r="AG25" s="647"/>
      <c r="AH25" s="647"/>
      <c r="AI25" s="647"/>
      <c r="AJ25" s="647"/>
      <c r="AK25" s="647"/>
      <c r="AL25" s="611">
        <v>99.2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1616769</v>
      </c>
      <c r="CS25" s="621"/>
      <c r="CT25" s="621"/>
      <c r="CU25" s="621"/>
      <c r="CV25" s="621"/>
      <c r="CW25" s="621"/>
      <c r="CX25" s="621"/>
      <c r="CY25" s="622"/>
      <c r="CZ25" s="611">
        <v>14.9</v>
      </c>
      <c r="DA25" s="623"/>
      <c r="DB25" s="623"/>
      <c r="DC25" s="624"/>
      <c r="DD25" s="614">
        <v>1555891</v>
      </c>
      <c r="DE25" s="621"/>
      <c r="DF25" s="621"/>
      <c r="DG25" s="621"/>
      <c r="DH25" s="621"/>
      <c r="DI25" s="621"/>
      <c r="DJ25" s="621"/>
      <c r="DK25" s="622"/>
      <c r="DL25" s="614">
        <v>1553715</v>
      </c>
      <c r="DM25" s="621"/>
      <c r="DN25" s="621"/>
      <c r="DO25" s="621"/>
      <c r="DP25" s="621"/>
      <c r="DQ25" s="621"/>
      <c r="DR25" s="621"/>
      <c r="DS25" s="621"/>
      <c r="DT25" s="621"/>
      <c r="DU25" s="621"/>
      <c r="DV25" s="622"/>
      <c r="DW25" s="611">
        <v>25.3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777</v>
      </c>
      <c r="S26" s="609"/>
      <c r="T26" s="609"/>
      <c r="U26" s="609"/>
      <c r="V26" s="609"/>
      <c r="W26" s="609"/>
      <c r="X26" s="609"/>
      <c r="Y26" s="610"/>
      <c r="Z26" s="646">
        <v>0</v>
      </c>
      <c r="AA26" s="646"/>
      <c r="AB26" s="646"/>
      <c r="AC26" s="646"/>
      <c r="AD26" s="647">
        <v>777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905759</v>
      </c>
      <c r="CS26" s="609"/>
      <c r="CT26" s="609"/>
      <c r="CU26" s="609"/>
      <c r="CV26" s="609"/>
      <c r="CW26" s="609"/>
      <c r="CX26" s="609"/>
      <c r="CY26" s="610"/>
      <c r="CZ26" s="611">
        <v>8.3000000000000007</v>
      </c>
      <c r="DA26" s="623"/>
      <c r="DB26" s="623"/>
      <c r="DC26" s="624"/>
      <c r="DD26" s="614">
        <v>881650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4607</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744071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757299</v>
      </c>
      <c r="CS27" s="621"/>
      <c r="CT27" s="621"/>
      <c r="CU27" s="621"/>
      <c r="CV27" s="621"/>
      <c r="CW27" s="621"/>
      <c r="CX27" s="621"/>
      <c r="CY27" s="622"/>
      <c r="CZ27" s="611">
        <v>7</v>
      </c>
      <c r="DA27" s="623"/>
      <c r="DB27" s="623"/>
      <c r="DC27" s="624"/>
      <c r="DD27" s="614">
        <v>372017</v>
      </c>
      <c r="DE27" s="621"/>
      <c r="DF27" s="621"/>
      <c r="DG27" s="621"/>
      <c r="DH27" s="621"/>
      <c r="DI27" s="621"/>
      <c r="DJ27" s="621"/>
      <c r="DK27" s="622"/>
      <c r="DL27" s="614">
        <v>162695</v>
      </c>
      <c r="DM27" s="621"/>
      <c r="DN27" s="621"/>
      <c r="DO27" s="621"/>
      <c r="DP27" s="621"/>
      <c r="DQ27" s="621"/>
      <c r="DR27" s="621"/>
      <c r="DS27" s="621"/>
      <c r="DT27" s="621"/>
      <c r="DU27" s="621"/>
      <c r="DV27" s="622"/>
      <c r="DW27" s="611">
        <v>2.7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81082</v>
      </c>
      <c r="S28" s="609"/>
      <c r="T28" s="609"/>
      <c r="U28" s="609"/>
      <c r="V28" s="609"/>
      <c r="W28" s="609"/>
      <c r="X28" s="609"/>
      <c r="Y28" s="610"/>
      <c r="Z28" s="646">
        <v>0.7</v>
      </c>
      <c r="AA28" s="646"/>
      <c r="AB28" s="646"/>
      <c r="AC28" s="646"/>
      <c r="AD28" s="647">
        <v>39617</v>
      </c>
      <c r="AE28" s="647"/>
      <c r="AF28" s="647"/>
      <c r="AG28" s="647"/>
      <c r="AH28" s="647"/>
      <c r="AI28" s="647"/>
      <c r="AJ28" s="647"/>
      <c r="AK28" s="647"/>
      <c r="AL28" s="611">
        <v>0.6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1912794</v>
      </c>
      <c r="CS28" s="609"/>
      <c r="CT28" s="609"/>
      <c r="CU28" s="609"/>
      <c r="CV28" s="609"/>
      <c r="CW28" s="609"/>
      <c r="CX28" s="609"/>
      <c r="CY28" s="610"/>
      <c r="CZ28" s="611">
        <v>17.600000000000001</v>
      </c>
      <c r="DA28" s="623"/>
      <c r="DB28" s="623"/>
      <c r="DC28" s="624"/>
      <c r="DD28" s="614">
        <v>1904608</v>
      </c>
      <c r="DE28" s="609"/>
      <c r="DF28" s="609"/>
      <c r="DG28" s="609"/>
      <c r="DH28" s="609"/>
      <c r="DI28" s="609"/>
      <c r="DJ28" s="609"/>
      <c r="DK28" s="610"/>
      <c r="DL28" s="614">
        <v>1904598</v>
      </c>
      <c r="DM28" s="609"/>
      <c r="DN28" s="609"/>
      <c r="DO28" s="609"/>
      <c r="DP28" s="609"/>
      <c r="DQ28" s="609"/>
      <c r="DR28" s="609"/>
      <c r="DS28" s="609"/>
      <c r="DT28" s="609"/>
      <c r="DU28" s="609"/>
      <c r="DV28" s="610"/>
      <c r="DW28" s="611">
        <v>31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6240</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1912794</v>
      </c>
      <c r="CS29" s="621"/>
      <c r="CT29" s="621"/>
      <c r="CU29" s="621"/>
      <c r="CV29" s="621"/>
      <c r="CW29" s="621"/>
      <c r="CX29" s="621"/>
      <c r="CY29" s="622"/>
      <c r="CZ29" s="611">
        <v>17.600000000000001</v>
      </c>
      <c r="DA29" s="623"/>
      <c r="DB29" s="623"/>
      <c r="DC29" s="624"/>
      <c r="DD29" s="614">
        <v>1904608</v>
      </c>
      <c r="DE29" s="621"/>
      <c r="DF29" s="621"/>
      <c r="DG29" s="621"/>
      <c r="DH29" s="621"/>
      <c r="DI29" s="621"/>
      <c r="DJ29" s="621"/>
      <c r="DK29" s="622"/>
      <c r="DL29" s="614">
        <v>1904598</v>
      </c>
      <c r="DM29" s="621"/>
      <c r="DN29" s="621"/>
      <c r="DO29" s="621"/>
      <c r="DP29" s="621"/>
      <c r="DQ29" s="621"/>
      <c r="DR29" s="621"/>
      <c r="DS29" s="621"/>
      <c r="DT29" s="621"/>
      <c r="DU29" s="621"/>
      <c r="DV29" s="622"/>
      <c r="DW29" s="611">
        <v>31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1069198</v>
      </c>
      <c r="S30" s="609"/>
      <c r="T30" s="609"/>
      <c r="U30" s="609"/>
      <c r="V30" s="609"/>
      <c r="W30" s="609"/>
      <c r="X30" s="609"/>
      <c r="Y30" s="610"/>
      <c r="Z30" s="646">
        <v>9.1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1897097</v>
      </c>
      <c r="CS30" s="609"/>
      <c r="CT30" s="609"/>
      <c r="CU30" s="609"/>
      <c r="CV30" s="609"/>
      <c r="CW30" s="609"/>
      <c r="CX30" s="609"/>
      <c r="CY30" s="610"/>
      <c r="CZ30" s="611">
        <v>17.5</v>
      </c>
      <c r="DA30" s="623"/>
      <c r="DB30" s="623"/>
      <c r="DC30" s="624"/>
      <c r="DD30" s="614">
        <v>1888914</v>
      </c>
      <c r="DE30" s="609"/>
      <c r="DF30" s="609"/>
      <c r="DG30" s="609"/>
      <c r="DH30" s="609"/>
      <c r="DI30" s="609"/>
      <c r="DJ30" s="609"/>
      <c r="DK30" s="610"/>
      <c r="DL30" s="614">
        <v>1888904</v>
      </c>
      <c r="DM30" s="609"/>
      <c r="DN30" s="609"/>
      <c r="DO30" s="609"/>
      <c r="DP30" s="609"/>
      <c r="DQ30" s="609"/>
      <c r="DR30" s="609"/>
      <c r="DS30" s="609"/>
      <c r="DT30" s="609"/>
      <c r="DU30" s="609"/>
      <c r="DV30" s="610"/>
      <c r="DW30" s="611">
        <v>30.8</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98.9</v>
      </c>
      <c r="BH31" s="671"/>
      <c r="BI31" s="671"/>
      <c r="BJ31" s="671"/>
      <c r="BK31" s="671"/>
      <c r="BL31" s="671"/>
      <c r="BM31" s="672">
        <v>97.4</v>
      </c>
      <c r="BN31" s="671"/>
      <c r="BO31" s="671"/>
      <c r="BP31" s="671"/>
      <c r="BQ31" s="673"/>
      <c r="BR31" s="670">
        <v>99.4</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15697</v>
      </c>
      <c r="CS31" s="621"/>
      <c r="CT31" s="621"/>
      <c r="CU31" s="621"/>
      <c r="CV31" s="621"/>
      <c r="CW31" s="621"/>
      <c r="CX31" s="621"/>
      <c r="CY31" s="622"/>
      <c r="CZ31" s="611">
        <v>0.1</v>
      </c>
      <c r="DA31" s="623"/>
      <c r="DB31" s="623"/>
      <c r="DC31" s="624"/>
      <c r="DD31" s="614">
        <v>15694</v>
      </c>
      <c r="DE31" s="621"/>
      <c r="DF31" s="621"/>
      <c r="DG31" s="621"/>
      <c r="DH31" s="621"/>
      <c r="DI31" s="621"/>
      <c r="DJ31" s="621"/>
      <c r="DK31" s="622"/>
      <c r="DL31" s="614">
        <v>15694</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391947</v>
      </c>
      <c r="S32" s="609"/>
      <c r="T32" s="609"/>
      <c r="U32" s="609"/>
      <c r="V32" s="609"/>
      <c r="W32" s="609"/>
      <c r="X32" s="609"/>
      <c r="Y32" s="610"/>
      <c r="Z32" s="646">
        <v>3.3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98</v>
      </c>
      <c r="BH32" s="621"/>
      <c r="BI32" s="621"/>
      <c r="BJ32" s="621"/>
      <c r="BK32" s="621"/>
      <c r="BL32" s="621"/>
      <c r="BM32" s="612">
        <v>97.3</v>
      </c>
      <c r="BN32" s="621"/>
      <c r="BO32" s="621"/>
      <c r="BP32" s="621"/>
      <c r="BQ32" s="644"/>
      <c r="BR32" s="674">
        <v>99.3</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62365</v>
      </c>
      <c r="S33" s="609"/>
      <c r="T33" s="609"/>
      <c r="U33" s="609"/>
      <c r="V33" s="609"/>
      <c r="W33" s="609"/>
      <c r="X33" s="609"/>
      <c r="Y33" s="610"/>
      <c r="Z33" s="646">
        <v>0.5</v>
      </c>
      <c r="AA33" s="646"/>
      <c r="AB33" s="646"/>
      <c r="AC33" s="646"/>
      <c r="AD33" s="647">
        <v>7050</v>
      </c>
      <c r="AE33" s="647"/>
      <c r="AF33" s="647"/>
      <c r="AG33" s="647"/>
      <c r="AH33" s="647"/>
      <c r="AI33" s="647"/>
      <c r="AJ33" s="647"/>
      <c r="AK33" s="647"/>
      <c r="AL33" s="611">
        <v>0.1</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99.4</v>
      </c>
      <c r="BH33" s="593"/>
      <c r="BI33" s="593"/>
      <c r="BJ33" s="593"/>
      <c r="BK33" s="593"/>
      <c r="BL33" s="593"/>
      <c r="BM33" s="639">
        <v>97</v>
      </c>
      <c r="BN33" s="593"/>
      <c r="BO33" s="593"/>
      <c r="BP33" s="593"/>
      <c r="BQ33" s="656"/>
      <c r="BR33" s="669">
        <v>99.3</v>
      </c>
      <c r="BS33" s="593"/>
      <c r="BT33" s="593"/>
      <c r="BU33" s="593"/>
      <c r="BV33" s="593"/>
      <c r="BW33" s="593"/>
      <c r="BX33" s="639">
        <v>96.4</v>
      </c>
      <c r="BY33" s="593"/>
      <c r="BZ33" s="593"/>
      <c r="CA33" s="593"/>
      <c r="CB33" s="656"/>
      <c r="CD33" s="605" t="s">
        <v>307</v>
      </c>
      <c r="CE33" s="606"/>
      <c r="CF33" s="606"/>
      <c r="CG33" s="606"/>
      <c r="CH33" s="606"/>
      <c r="CI33" s="606"/>
      <c r="CJ33" s="606"/>
      <c r="CK33" s="606"/>
      <c r="CL33" s="606"/>
      <c r="CM33" s="606"/>
      <c r="CN33" s="606"/>
      <c r="CO33" s="606"/>
      <c r="CP33" s="606"/>
      <c r="CQ33" s="607"/>
      <c r="CR33" s="608">
        <v>5073670</v>
      </c>
      <c r="CS33" s="621"/>
      <c r="CT33" s="621"/>
      <c r="CU33" s="621"/>
      <c r="CV33" s="621"/>
      <c r="CW33" s="621"/>
      <c r="CX33" s="621"/>
      <c r="CY33" s="622"/>
      <c r="CZ33" s="611">
        <v>46.7</v>
      </c>
      <c r="DA33" s="623"/>
      <c r="DB33" s="623"/>
      <c r="DC33" s="624"/>
      <c r="DD33" s="614">
        <v>4265419</v>
      </c>
      <c r="DE33" s="621"/>
      <c r="DF33" s="621"/>
      <c r="DG33" s="621"/>
      <c r="DH33" s="621"/>
      <c r="DI33" s="621"/>
      <c r="DJ33" s="621"/>
      <c r="DK33" s="622"/>
      <c r="DL33" s="614">
        <v>2315736</v>
      </c>
      <c r="DM33" s="621"/>
      <c r="DN33" s="621"/>
      <c r="DO33" s="621"/>
      <c r="DP33" s="621"/>
      <c r="DQ33" s="621"/>
      <c r="DR33" s="621"/>
      <c r="DS33" s="621"/>
      <c r="DT33" s="621"/>
      <c r="DU33" s="621"/>
      <c r="DV33" s="622"/>
      <c r="DW33" s="611">
        <v>37.700000000000003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338213</v>
      </c>
      <c r="S34" s="609"/>
      <c r="T34" s="609"/>
      <c r="U34" s="609"/>
      <c r="V34" s="609"/>
      <c r="W34" s="609"/>
      <c r="X34" s="609"/>
      <c r="Y34" s="610"/>
      <c r="Z34" s="646">
        <v>2.9</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1148808</v>
      </c>
      <c r="CS34" s="609"/>
      <c r="CT34" s="609"/>
      <c r="CU34" s="609"/>
      <c r="CV34" s="609"/>
      <c r="CW34" s="609"/>
      <c r="CX34" s="609"/>
      <c r="CY34" s="610"/>
      <c r="CZ34" s="611">
        <v>10.6</v>
      </c>
      <c r="DA34" s="623"/>
      <c r="DB34" s="623"/>
      <c r="DC34" s="624"/>
      <c r="DD34" s="614">
        <v>887746</v>
      </c>
      <c r="DE34" s="609"/>
      <c r="DF34" s="609"/>
      <c r="DG34" s="609"/>
      <c r="DH34" s="609"/>
      <c r="DI34" s="609"/>
      <c r="DJ34" s="609"/>
      <c r="DK34" s="610"/>
      <c r="DL34" s="614">
        <v>680778</v>
      </c>
      <c r="DM34" s="609"/>
      <c r="DN34" s="609"/>
      <c r="DO34" s="609"/>
      <c r="DP34" s="609"/>
      <c r="DQ34" s="609"/>
      <c r="DR34" s="609"/>
      <c r="DS34" s="609"/>
      <c r="DT34" s="609"/>
      <c r="DU34" s="609"/>
      <c r="DV34" s="610"/>
      <c r="DW34" s="611">
        <v>11.1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1030587</v>
      </c>
      <c r="S35" s="609"/>
      <c r="T35" s="609"/>
      <c r="U35" s="609"/>
      <c r="V35" s="609"/>
      <c r="W35" s="609"/>
      <c r="X35" s="609"/>
      <c r="Y35" s="610"/>
      <c r="Z35" s="646">
        <v>8.8000000000000007</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267202</v>
      </c>
      <c r="CS35" s="621"/>
      <c r="CT35" s="621"/>
      <c r="CU35" s="621"/>
      <c r="CV35" s="621"/>
      <c r="CW35" s="621"/>
      <c r="CX35" s="621"/>
      <c r="CY35" s="622"/>
      <c r="CZ35" s="611">
        <v>2.5</v>
      </c>
      <c r="DA35" s="623"/>
      <c r="DB35" s="623"/>
      <c r="DC35" s="624"/>
      <c r="DD35" s="614">
        <v>254433</v>
      </c>
      <c r="DE35" s="621"/>
      <c r="DF35" s="621"/>
      <c r="DG35" s="621"/>
      <c r="DH35" s="621"/>
      <c r="DI35" s="621"/>
      <c r="DJ35" s="621"/>
      <c r="DK35" s="622"/>
      <c r="DL35" s="614">
        <v>254433</v>
      </c>
      <c r="DM35" s="621"/>
      <c r="DN35" s="621"/>
      <c r="DO35" s="621"/>
      <c r="DP35" s="621"/>
      <c r="DQ35" s="621"/>
      <c r="DR35" s="621"/>
      <c r="DS35" s="621"/>
      <c r="DT35" s="621"/>
      <c r="DU35" s="621"/>
      <c r="DV35" s="622"/>
      <c r="DW35" s="611">
        <v>4.0999999999999996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680433</v>
      </c>
      <c r="S36" s="609"/>
      <c r="T36" s="609"/>
      <c r="U36" s="609"/>
      <c r="V36" s="609"/>
      <c r="W36" s="609"/>
      <c r="X36" s="609"/>
      <c r="Y36" s="610"/>
      <c r="Z36" s="646">
        <v>5.8</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1091659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32255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1923953</v>
      </c>
      <c r="CS36" s="609"/>
      <c r="CT36" s="609"/>
      <c r="CU36" s="609"/>
      <c r="CV36" s="609"/>
      <c r="CW36" s="609"/>
      <c r="CX36" s="609"/>
      <c r="CY36" s="610"/>
      <c r="CZ36" s="611">
        <v>17.7</v>
      </c>
      <c r="DA36" s="623"/>
      <c r="DB36" s="623"/>
      <c r="DC36" s="624"/>
      <c r="DD36" s="614">
        <v>1603892</v>
      </c>
      <c r="DE36" s="609"/>
      <c r="DF36" s="609"/>
      <c r="DG36" s="609"/>
      <c r="DH36" s="609"/>
      <c r="DI36" s="609"/>
      <c r="DJ36" s="609"/>
      <c r="DK36" s="610"/>
      <c r="DL36" s="614">
        <v>861063</v>
      </c>
      <c r="DM36" s="609"/>
      <c r="DN36" s="609"/>
      <c r="DO36" s="609"/>
      <c r="DP36" s="609"/>
      <c r="DQ36" s="609"/>
      <c r="DR36" s="609"/>
      <c r="DS36" s="609"/>
      <c r="DT36" s="609"/>
      <c r="DU36" s="609"/>
      <c r="DV36" s="610"/>
      <c r="DW36" s="611">
        <v>14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293904</v>
      </c>
      <c r="S37" s="609"/>
      <c r="T37" s="609"/>
      <c r="U37" s="609"/>
      <c r="V37" s="609"/>
      <c r="W37" s="609"/>
      <c r="X37" s="609"/>
      <c r="Y37" s="610"/>
      <c r="Z37" s="646">
        <v>2.5</v>
      </c>
      <c r="AA37" s="646"/>
      <c r="AB37" s="646"/>
      <c r="AC37" s="646"/>
      <c r="AD37" s="647">
        <v>438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273726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11850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591973</v>
      </c>
      <c r="CS37" s="621"/>
      <c r="CT37" s="621"/>
      <c r="CU37" s="621"/>
      <c r="CV37" s="621"/>
      <c r="CW37" s="621"/>
      <c r="CX37" s="621"/>
      <c r="CY37" s="622"/>
      <c r="CZ37" s="611">
        <v>5.5</v>
      </c>
      <c r="DA37" s="623"/>
      <c r="DB37" s="623"/>
      <c r="DC37" s="624"/>
      <c r="DD37" s="614">
        <v>520173</v>
      </c>
      <c r="DE37" s="621"/>
      <c r="DF37" s="621"/>
      <c r="DG37" s="621"/>
      <c r="DH37" s="621"/>
      <c r="DI37" s="621"/>
      <c r="DJ37" s="621"/>
      <c r="DK37" s="622"/>
      <c r="DL37" s="614">
        <v>515215</v>
      </c>
      <c r="DM37" s="621"/>
      <c r="DN37" s="621"/>
      <c r="DO37" s="621"/>
      <c r="DP37" s="621"/>
      <c r="DQ37" s="621"/>
      <c r="DR37" s="621"/>
      <c r="DS37" s="621"/>
      <c r="DT37" s="621"/>
      <c r="DU37" s="621"/>
      <c r="DV37" s="622"/>
      <c r="DW37" s="611">
        <v>8.4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911800</v>
      </c>
      <c r="S38" s="609"/>
      <c r="T38" s="609"/>
      <c r="U38" s="609"/>
      <c r="V38" s="609"/>
      <c r="W38" s="609"/>
      <c r="X38" s="609"/>
      <c r="Y38" s="610"/>
      <c r="Z38" s="646">
        <v>7.8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206166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1430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885493</v>
      </c>
      <c r="CS38" s="609"/>
      <c r="CT38" s="609"/>
      <c r="CU38" s="609"/>
      <c r="CV38" s="609"/>
      <c r="CW38" s="609"/>
      <c r="CX38" s="609"/>
      <c r="CY38" s="610"/>
      <c r="CZ38" s="611">
        <v>8.1999999999999993</v>
      </c>
      <c r="DA38" s="623"/>
      <c r="DB38" s="623"/>
      <c r="DC38" s="624"/>
      <c r="DD38" s="614">
        <v>780450</v>
      </c>
      <c r="DE38" s="609"/>
      <c r="DF38" s="609"/>
      <c r="DG38" s="609"/>
      <c r="DH38" s="609"/>
      <c r="DI38" s="609"/>
      <c r="DJ38" s="609"/>
      <c r="DK38" s="610"/>
      <c r="DL38" s="614">
        <v>509816</v>
      </c>
      <c r="DM38" s="609"/>
      <c r="DN38" s="609"/>
      <c r="DO38" s="609"/>
      <c r="DP38" s="609"/>
      <c r="DQ38" s="609"/>
      <c r="DR38" s="609"/>
      <c r="DS38" s="609"/>
      <c r="DT38" s="609"/>
      <c r="DU38" s="609"/>
      <c r="DV38" s="610"/>
      <c r="DW38" s="611">
        <v>8.3000000000000007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37135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2006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753817</v>
      </c>
      <c r="CS39" s="621"/>
      <c r="CT39" s="621"/>
      <c r="CU39" s="621"/>
      <c r="CV39" s="621"/>
      <c r="CW39" s="621"/>
      <c r="CX39" s="621"/>
      <c r="CY39" s="622"/>
      <c r="CZ39" s="611">
        <v>6.9</v>
      </c>
      <c r="DA39" s="623"/>
      <c r="DB39" s="623"/>
      <c r="DC39" s="624"/>
      <c r="DD39" s="614">
        <v>714252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22100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81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94397</v>
      </c>
      <c r="CS40" s="609"/>
      <c r="CT40" s="609"/>
      <c r="CU40" s="609"/>
      <c r="CV40" s="609"/>
      <c r="CW40" s="609"/>
      <c r="CX40" s="609"/>
      <c r="CY40" s="610"/>
      <c r="CZ40" s="611">
        <v>0.9</v>
      </c>
      <c r="DA40" s="623"/>
      <c r="DB40" s="623"/>
      <c r="DC40" s="624"/>
      <c r="DD40" s="614">
        <v>24646</v>
      </c>
      <c r="DE40" s="609"/>
      <c r="DF40" s="609"/>
      <c r="DG40" s="609"/>
      <c r="DH40" s="609"/>
      <c r="DI40" s="609"/>
      <c r="DJ40" s="609"/>
      <c r="DK40" s="610"/>
      <c r="DL40" s="614">
        <v>9646</v>
      </c>
      <c r="DM40" s="609"/>
      <c r="DN40" s="609"/>
      <c r="DO40" s="609"/>
      <c r="DP40" s="609"/>
      <c r="DQ40" s="609"/>
      <c r="DR40" s="609"/>
      <c r="DS40" s="609"/>
      <c r="DT40" s="609"/>
      <c r="DU40" s="609"/>
      <c r="DV40" s="610"/>
      <c r="DW40" s="611">
        <v>0.2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11759952</v>
      </c>
      <c r="S41" s="633"/>
      <c r="T41" s="633"/>
      <c r="U41" s="633"/>
      <c r="V41" s="633"/>
      <c r="W41" s="633"/>
      <c r="X41" s="633"/>
      <c r="Y41" s="636"/>
      <c r="Z41" s="637">
        <v>100</v>
      </c>
      <c r="AA41" s="637"/>
      <c r="AB41" s="637"/>
      <c r="AC41" s="637"/>
      <c r="AD41" s="638">
        <v>6116788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142149</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432483</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390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1494176</v>
      </c>
      <c r="CS42" s="621"/>
      <c r="CT42" s="621"/>
      <c r="CU42" s="621"/>
      <c r="CV42" s="621"/>
      <c r="CW42" s="621"/>
      <c r="CX42" s="621"/>
      <c r="CY42" s="622"/>
      <c r="CZ42" s="611">
        <v>13.8</v>
      </c>
      <c r="DA42" s="623"/>
      <c r="DB42" s="623"/>
      <c r="DC42" s="624"/>
      <c r="DD42" s="614">
        <v>368943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96789</v>
      </c>
      <c r="CS43" s="621"/>
      <c r="CT43" s="621"/>
      <c r="CU43" s="621"/>
      <c r="CV43" s="621"/>
      <c r="CW43" s="621"/>
      <c r="CX43" s="621"/>
      <c r="CY43" s="622"/>
      <c r="CZ43" s="611">
        <v>0.9</v>
      </c>
      <c r="DA43" s="623"/>
      <c r="DB43" s="623"/>
      <c r="DC43" s="624"/>
      <c r="DD43" s="614">
        <v>96789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1312535</v>
      </c>
      <c r="CS44" s="609"/>
      <c r="CT44" s="609"/>
      <c r="CU44" s="609"/>
      <c r="CV44" s="609"/>
      <c r="CW44" s="609"/>
      <c r="CX44" s="609"/>
      <c r="CY44" s="610"/>
      <c r="CZ44" s="611">
        <v>12.1</v>
      </c>
      <c r="DA44" s="612"/>
      <c r="DB44" s="612"/>
      <c r="DC44" s="613"/>
      <c r="DD44" s="614">
        <v>315581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464389</v>
      </c>
      <c r="CS45" s="621"/>
      <c r="CT45" s="621"/>
      <c r="CU45" s="621"/>
      <c r="CV45" s="621"/>
      <c r="CW45" s="621"/>
      <c r="CX45" s="621"/>
      <c r="CY45" s="622"/>
      <c r="CZ45" s="611">
        <v>4.3</v>
      </c>
      <c r="DA45" s="623"/>
      <c r="DB45" s="623"/>
      <c r="DC45" s="624"/>
      <c r="DD45" s="614">
        <v>115706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697635</v>
      </c>
      <c r="CS46" s="609"/>
      <c r="CT46" s="609"/>
      <c r="CU46" s="609"/>
      <c r="CV46" s="609"/>
      <c r="CW46" s="609"/>
      <c r="CX46" s="609"/>
      <c r="CY46" s="610"/>
      <c r="CZ46" s="611">
        <v>6.4</v>
      </c>
      <c r="DA46" s="612"/>
      <c r="DB46" s="612"/>
      <c r="DC46" s="613"/>
      <c r="DD46" s="614">
        <v>181260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181641</v>
      </c>
      <c r="CS47" s="621"/>
      <c r="CT47" s="621"/>
      <c r="CU47" s="621"/>
      <c r="CV47" s="621"/>
      <c r="CW47" s="621"/>
      <c r="CX47" s="621"/>
      <c r="CY47" s="622"/>
      <c r="CZ47" s="611">
        <v>1.7</v>
      </c>
      <c r="DA47" s="623"/>
      <c r="DB47" s="623"/>
      <c r="DC47" s="624"/>
      <c r="DD47" s="614">
        <v>53362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10854708</v>
      </c>
      <c r="CS49" s="593"/>
      <c r="CT49" s="593"/>
      <c r="CU49" s="593"/>
      <c r="CV49" s="593"/>
      <c r="CW49" s="593"/>
      <c r="CX49" s="593"/>
      <c r="CY49" s="594"/>
      <c r="CZ49" s="595">
        <v>100</v>
      </c>
      <c r="DA49" s="596"/>
      <c r="DB49" s="596"/>
      <c r="DC49" s="597"/>
      <c r="DD49" s="598">
        <v>8466878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CMo0Ja0LvNwno4cb2JXSJZizO3Shh5VfctMIH4UM9IpC1OV9k1UZT4OTIJOXF1zjs2TIjeX27HYN/aWQLJbog==" saltValue="CUIr+1BHBEmAcxKxGw7o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374</v>
      </c>
      <c r="C7" s="1035"/>
      <c r="D7" s="1035"/>
      <c r="E7" s="1035"/>
      <c r="F7" s="1035"/>
      <c r="G7" s="1035"/>
      <c r="H7" s="1035"/>
      <c r="I7" s="1035"/>
      <c r="J7" s="1035"/>
      <c r="K7" s="1035"/>
      <c r="L7" s="1035"/>
      <c r="M7" s="1035"/>
      <c r="N7" s="1035"/>
      <c r="O7" s="1035"/>
      <c r="P7" s="1036"/>
      <c r="Q7" s="1089">
        <v>11769</v>
      </c>
      <c r="R7" s="1090"/>
      <c r="S7" s="1090"/>
      <c r="T7" s="1090"/>
      <c r="U7" s="1090"/>
      <c r="V7" s="1090">
        <v>10864</v>
      </c>
      <c r="W7" s="1090"/>
      <c r="X7" s="1090"/>
      <c r="Y7" s="1090"/>
      <c r="Z7" s="1090"/>
      <c r="AA7" s="1090">
        <v>905</v>
      </c>
      <c r="AB7" s="1090"/>
      <c r="AC7" s="1090"/>
      <c r="AD7" s="1090"/>
      <c r="AE7" s="1091"/>
      <c r="AF7" s="1092">
        <v>814</v>
      </c>
      <c r="AG7" s="1093"/>
      <c r="AH7" s="1093"/>
      <c r="AI7" s="1093"/>
      <c r="AJ7" s="1094"/>
      <c r="AK7" s="1095">
        <v>1031</v>
      </c>
      <c r="AL7" s="1096"/>
      <c r="AM7" s="1096"/>
      <c r="AN7" s="1096"/>
      <c r="AO7" s="1096"/>
      <c r="AP7" s="1096">
        <v>11756</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556</v>
      </c>
      <c r="BT7" s="1087"/>
      <c r="BU7" s="1087"/>
      <c r="BV7" s="1087"/>
      <c r="BW7" s="1087"/>
      <c r="BX7" s="1087"/>
      <c r="BY7" s="1087"/>
      <c r="BZ7" s="1087"/>
      <c r="CA7" s="1087"/>
      <c r="CB7" s="1087"/>
      <c r="CC7" s="1087"/>
      <c r="CD7" s="1087"/>
      <c r="CE7" s="1087"/>
      <c r="CF7" s="1087"/>
      <c r="CG7" s="1099"/>
      <c r="CH7" s="1083">
        <v>2</v>
      </c>
      <c r="CI7" s="1084"/>
      <c r="CJ7" s="1084"/>
      <c r="CK7" s="1084"/>
      <c r="CL7" s="1085"/>
      <c r="CM7" s="1083">
        <v>88</v>
      </c>
      <c r="CN7" s="1084"/>
      <c r="CO7" s="1084"/>
      <c r="CP7" s="1084"/>
      <c r="CQ7" s="1085"/>
      <c r="CR7" s="1083" t="s">
        <v>550</v>
      </c>
      <c r="CS7" s="1084"/>
      <c r="CT7" s="1084"/>
      <c r="CU7" s="1084"/>
      <c r="CV7" s="1085"/>
      <c r="CW7" s="1083">
        <v>40</v>
      </c>
      <c r="CX7" s="1084"/>
      <c r="CY7" s="1084"/>
      <c r="CZ7" s="1084"/>
      <c r="DA7" s="1085"/>
      <c r="DB7" s="1083">
        <v>15</v>
      </c>
      <c r="DC7" s="1084"/>
      <c r="DD7" s="1084"/>
      <c r="DE7" s="1084"/>
      <c r="DF7" s="1085"/>
      <c r="DG7" s="1083" t="s">
        <v>550</v>
      </c>
      <c r="DH7" s="1084"/>
      <c r="DI7" s="1084"/>
      <c r="DJ7" s="1084"/>
      <c r="DK7" s="1085"/>
      <c r="DL7" s="1083" t="s">
        <v>550</v>
      </c>
      <c r="DM7" s="1084"/>
      <c r="DN7" s="1084"/>
      <c r="DO7" s="1084"/>
      <c r="DP7" s="1085"/>
      <c r="DQ7" s="1083" t="s">
        <v>550</v>
      </c>
      <c r="DR7" s="1084"/>
      <c r="DS7" s="1084"/>
      <c r="DT7" s="1084"/>
      <c r="DU7" s="1085"/>
      <c r="DV7" s="1086"/>
      <c r="DW7" s="1087"/>
      <c r="DX7" s="1087"/>
      <c r="DY7" s="1087"/>
      <c r="DZ7" s="1088"/>
      <c r="EA7" s="229"/>
    </row>
    <row r="8" spans="1:131" s="230" customFormat="1" ht="26.25" customHeight="1" x14ac:dyDescent="0.2">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557</v>
      </c>
      <c r="BT8" s="980"/>
      <c r="BU8" s="980"/>
      <c r="BV8" s="980"/>
      <c r="BW8" s="980"/>
      <c r="BX8" s="980"/>
      <c r="BY8" s="980"/>
      <c r="BZ8" s="980"/>
      <c r="CA8" s="980"/>
      <c r="CB8" s="980"/>
      <c r="CC8" s="980"/>
      <c r="CD8" s="980"/>
      <c r="CE8" s="980"/>
      <c r="CF8" s="980"/>
      <c r="CG8" s="1001"/>
      <c r="CH8" s="976">
        <v>220</v>
      </c>
      <c r="CI8" s="977"/>
      <c r="CJ8" s="977"/>
      <c r="CK8" s="977"/>
      <c r="CL8" s="978"/>
      <c r="CM8" s="976">
        <v>1334</v>
      </c>
      <c r="CN8" s="977"/>
      <c r="CO8" s="977"/>
      <c r="CP8" s="977"/>
      <c r="CQ8" s="978"/>
      <c r="CR8" s="976" t="s">
        <v>550</v>
      </c>
      <c r="CS8" s="977"/>
      <c r="CT8" s="977"/>
      <c r="CU8" s="977"/>
      <c r="CV8" s="978"/>
      <c r="CW8" s="976">
        <v>3</v>
      </c>
      <c r="CX8" s="977"/>
      <c r="CY8" s="977"/>
      <c r="CZ8" s="977"/>
      <c r="DA8" s="978"/>
      <c r="DB8" s="976" t="s">
        <v>550</v>
      </c>
      <c r="DC8" s="977"/>
      <c r="DD8" s="977"/>
      <c r="DE8" s="977"/>
      <c r="DF8" s="978"/>
      <c r="DG8" s="976" t="s">
        <v>550</v>
      </c>
      <c r="DH8" s="977"/>
      <c r="DI8" s="977"/>
      <c r="DJ8" s="977"/>
      <c r="DK8" s="978"/>
      <c r="DL8" s="976" t="s">
        <v>550</v>
      </c>
      <c r="DM8" s="977"/>
      <c r="DN8" s="977"/>
      <c r="DO8" s="977"/>
      <c r="DP8" s="978"/>
      <c r="DQ8" s="976" t="s">
        <v>550</v>
      </c>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376</v>
      </c>
      <c r="B23" s="924" t="s">
        <v>377</v>
      </c>
      <c r="C23" s="925"/>
      <c r="D23" s="925"/>
      <c r="E23" s="925"/>
      <c r="F23" s="925"/>
      <c r="G23" s="925"/>
      <c r="H23" s="925"/>
      <c r="I23" s="925"/>
      <c r="J23" s="925"/>
      <c r="K23" s="925"/>
      <c r="L23" s="925"/>
      <c r="M23" s="925"/>
      <c r="N23" s="925"/>
      <c r="O23" s="925"/>
      <c r="P23" s="935"/>
      <c r="Q23" s="1054">
        <v>11769</v>
      </c>
      <c r="R23" s="1048"/>
      <c r="S23" s="1048"/>
      <c r="T23" s="1048"/>
      <c r="U23" s="1048"/>
      <c r="V23" s="1048">
        <v>10864</v>
      </c>
      <c r="W23" s="1048"/>
      <c r="X23" s="1048"/>
      <c r="Y23" s="1048"/>
      <c r="Z23" s="1048"/>
      <c r="AA23" s="1048">
        <v>905</v>
      </c>
      <c r="AB23" s="1048"/>
      <c r="AC23" s="1048"/>
      <c r="AD23" s="1048"/>
      <c r="AE23" s="1055"/>
      <c r="AF23" s="1056">
        <v>814</v>
      </c>
      <c r="AG23" s="1048"/>
      <c r="AH23" s="1048"/>
      <c r="AI23" s="1048"/>
      <c r="AJ23" s="1057"/>
      <c r="AK23" s="1058"/>
      <c r="AL23" s="1059"/>
      <c r="AM23" s="1059"/>
      <c r="AN23" s="1059"/>
      <c r="AO23" s="1059"/>
      <c r="AP23" s="1048">
        <v>11756</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388</v>
      </c>
      <c r="C28" s="1035"/>
      <c r="D28" s="1035"/>
      <c r="E28" s="1035"/>
      <c r="F28" s="1035"/>
      <c r="G28" s="1035"/>
      <c r="H28" s="1035"/>
      <c r="I28" s="1035"/>
      <c r="J28" s="1035"/>
      <c r="K28" s="1035"/>
      <c r="L28" s="1035"/>
      <c r="M28" s="1035"/>
      <c r="N28" s="1035"/>
      <c r="O28" s="1035"/>
      <c r="P28" s="1036"/>
      <c r="Q28" s="1037">
        <v>1161</v>
      </c>
      <c r="R28" s="1038"/>
      <c r="S28" s="1038"/>
      <c r="T28" s="1038"/>
      <c r="U28" s="1038"/>
      <c r="V28" s="1038">
        <v>1128</v>
      </c>
      <c r="W28" s="1038"/>
      <c r="X28" s="1038"/>
      <c r="Y28" s="1038"/>
      <c r="Z28" s="1038"/>
      <c r="AA28" s="1038">
        <v>32</v>
      </c>
      <c r="AB28" s="1038"/>
      <c r="AC28" s="1038"/>
      <c r="AD28" s="1038"/>
      <c r="AE28" s="1039"/>
      <c r="AF28" s="1040">
        <v>32</v>
      </c>
      <c r="AG28" s="1038"/>
      <c r="AH28" s="1038"/>
      <c r="AI28" s="1038"/>
      <c r="AJ28" s="1041"/>
      <c r="AK28" s="1029">
        <v>131</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389</v>
      </c>
      <c r="C29" s="1018"/>
      <c r="D29" s="1018"/>
      <c r="E29" s="1018"/>
      <c r="F29" s="1018"/>
      <c r="G29" s="1018"/>
      <c r="H29" s="1018"/>
      <c r="I29" s="1018"/>
      <c r="J29" s="1018"/>
      <c r="K29" s="1018"/>
      <c r="L29" s="1018"/>
      <c r="M29" s="1018"/>
      <c r="N29" s="1018"/>
      <c r="O29" s="1018"/>
      <c r="P29" s="1019"/>
      <c r="Q29" s="1025">
        <v>38</v>
      </c>
      <c r="R29" s="1026"/>
      <c r="S29" s="1026"/>
      <c r="T29" s="1026"/>
      <c r="U29" s="1026"/>
      <c r="V29" s="1026">
        <v>34</v>
      </c>
      <c r="W29" s="1026"/>
      <c r="X29" s="1026"/>
      <c r="Y29" s="1026"/>
      <c r="Z29" s="1026"/>
      <c r="AA29" s="1026">
        <v>4</v>
      </c>
      <c r="AB29" s="1026"/>
      <c r="AC29" s="1026"/>
      <c r="AD29" s="1026"/>
      <c r="AE29" s="1027"/>
      <c r="AF29" s="1022">
        <v>4</v>
      </c>
      <c r="AG29" s="1023"/>
      <c r="AH29" s="1023"/>
      <c r="AI29" s="1023"/>
      <c r="AJ29" s="1024"/>
      <c r="AK29" s="967">
        <v>19</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390</v>
      </c>
      <c r="C30" s="1018"/>
      <c r="D30" s="1018"/>
      <c r="E30" s="1018"/>
      <c r="F30" s="1018"/>
      <c r="G30" s="1018"/>
      <c r="H30" s="1018"/>
      <c r="I30" s="1018"/>
      <c r="J30" s="1018"/>
      <c r="K30" s="1018"/>
      <c r="L30" s="1018"/>
      <c r="M30" s="1018"/>
      <c r="N30" s="1018"/>
      <c r="O30" s="1018"/>
      <c r="P30" s="1019"/>
      <c r="Q30" s="1025">
        <v>1580</v>
      </c>
      <c r="R30" s="1026"/>
      <c r="S30" s="1026"/>
      <c r="T30" s="1026"/>
      <c r="U30" s="1026"/>
      <c r="V30" s="1026">
        <v>1648</v>
      </c>
      <c r="W30" s="1026"/>
      <c r="X30" s="1026"/>
      <c r="Y30" s="1026"/>
      <c r="Z30" s="1026"/>
      <c r="AA30" s="1026">
        <v>111</v>
      </c>
      <c r="AB30" s="1026"/>
      <c r="AC30" s="1026"/>
      <c r="AD30" s="1026"/>
      <c r="AE30" s="1027"/>
      <c r="AF30" s="1022">
        <v>111</v>
      </c>
      <c r="AG30" s="1023"/>
      <c r="AH30" s="1023"/>
      <c r="AI30" s="1023"/>
      <c r="AJ30" s="1024"/>
      <c r="AK30" s="967">
        <v>223</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391</v>
      </c>
      <c r="C31" s="1018"/>
      <c r="D31" s="1018"/>
      <c r="E31" s="1018"/>
      <c r="F31" s="1018"/>
      <c r="G31" s="1018"/>
      <c r="H31" s="1018"/>
      <c r="I31" s="1018"/>
      <c r="J31" s="1018"/>
      <c r="K31" s="1018"/>
      <c r="L31" s="1018"/>
      <c r="M31" s="1018"/>
      <c r="N31" s="1018"/>
      <c r="O31" s="1018"/>
      <c r="P31" s="1019"/>
      <c r="Q31" s="1025">
        <v>12</v>
      </c>
      <c r="R31" s="1026"/>
      <c r="S31" s="1026"/>
      <c r="T31" s="1026"/>
      <c r="U31" s="1026"/>
      <c r="V31" s="1026">
        <v>11</v>
      </c>
      <c r="W31" s="1026"/>
      <c r="X31" s="1026"/>
      <c r="Y31" s="1026"/>
      <c r="Z31" s="1026"/>
      <c r="AA31" s="1026">
        <v>0</v>
      </c>
      <c r="AB31" s="1026"/>
      <c r="AC31" s="1026"/>
      <c r="AD31" s="1026"/>
      <c r="AE31" s="1027"/>
      <c r="AF31" s="1022">
        <v>0</v>
      </c>
      <c r="AG31" s="1023"/>
      <c r="AH31" s="1023"/>
      <c r="AI31" s="1023"/>
      <c r="AJ31" s="1024"/>
      <c r="AK31" s="967">
        <v>9</v>
      </c>
      <c r="AL31" s="958"/>
      <c r="AM31" s="958"/>
      <c r="AN31" s="958"/>
      <c r="AO31" s="958"/>
      <c r="AP31" s="958" t="s">
        <v>550</v>
      </c>
      <c r="AQ31" s="958"/>
      <c r="AR31" s="958"/>
      <c r="AS31" s="958"/>
      <c r="AT31" s="958"/>
      <c r="AU31" s="958" t="s">
        <v>550</v>
      </c>
      <c r="AV31" s="958"/>
      <c r="AW31" s="958"/>
      <c r="AX31" s="958"/>
      <c r="AY31" s="958"/>
      <c r="AZ31" s="1028" t="s">
        <v>550</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392</v>
      </c>
      <c r="C32" s="1018"/>
      <c r="D32" s="1018"/>
      <c r="E32" s="1018"/>
      <c r="F32" s="1018"/>
      <c r="G32" s="1018"/>
      <c r="H32" s="1018"/>
      <c r="I32" s="1018"/>
      <c r="J32" s="1018"/>
      <c r="K32" s="1018"/>
      <c r="L32" s="1018"/>
      <c r="M32" s="1018"/>
      <c r="N32" s="1018"/>
      <c r="O32" s="1018"/>
      <c r="P32" s="1019"/>
      <c r="Q32" s="1025">
        <v>122</v>
      </c>
      <c r="R32" s="1026"/>
      <c r="S32" s="1026"/>
      <c r="T32" s="1026"/>
      <c r="U32" s="1026"/>
      <c r="V32" s="1026">
        <v>122</v>
      </c>
      <c r="W32" s="1026"/>
      <c r="X32" s="1026"/>
      <c r="Y32" s="1026"/>
      <c r="Z32" s="1026"/>
      <c r="AA32" s="1026">
        <v>0</v>
      </c>
      <c r="AB32" s="1026"/>
      <c r="AC32" s="1026"/>
      <c r="AD32" s="1026"/>
      <c r="AE32" s="1027"/>
      <c r="AF32" s="1022">
        <v>0</v>
      </c>
      <c r="AG32" s="1023"/>
      <c r="AH32" s="1023"/>
      <c r="AI32" s="1023"/>
      <c r="AJ32" s="1024"/>
      <c r="AK32" s="967">
        <v>46</v>
      </c>
      <c r="AL32" s="958"/>
      <c r="AM32" s="958"/>
      <c r="AN32" s="958"/>
      <c r="AO32" s="958"/>
      <c r="AP32" s="958" t="s">
        <v>550</v>
      </c>
      <c r="AQ32" s="958"/>
      <c r="AR32" s="958"/>
      <c r="AS32" s="958"/>
      <c r="AT32" s="958"/>
      <c r="AU32" s="958" t="s">
        <v>550</v>
      </c>
      <c r="AV32" s="958"/>
      <c r="AW32" s="958"/>
      <c r="AX32" s="958"/>
      <c r="AY32" s="958"/>
      <c r="AZ32" s="1028" t="s">
        <v>550</v>
      </c>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t="s">
        <v>393</v>
      </c>
      <c r="C33" s="1018"/>
      <c r="D33" s="1018"/>
      <c r="E33" s="1018"/>
      <c r="F33" s="1018"/>
      <c r="G33" s="1018"/>
      <c r="H33" s="1018"/>
      <c r="I33" s="1018"/>
      <c r="J33" s="1018"/>
      <c r="K33" s="1018"/>
      <c r="L33" s="1018"/>
      <c r="M33" s="1018"/>
      <c r="N33" s="1018"/>
      <c r="O33" s="1018"/>
      <c r="P33" s="1019"/>
      <c r="Q33" s="1025">
        <v>391</v>
      </c>
      <c r="R33" s="1026"/>
      <c r="S33" s="1026"/>
      <c r="T33" s="1026"/>
      <c r="U33" s="1026"/>
      <c r="V33" s="1026">
        <v>399</v>
      </c>
      <c r="W33" s="1026"/>
      <c r="X33" s="1026"/>
      <c r="Y33" s="1026"/>
      <c r="Z33" s="1026"/>
      <c r="AA33" s="1026">
        <v>-8</v>
      </c>
      <c r="AB33" s="1026"/>
      <c r="AC33" s="1026"/>
      <c r="AD33" s="1026"/>
      <c r="AE33" s="1027"/>
      <c r="AF33" s="1022">
        <v>294</v>
      </c>
      <c r="AG33" s="1023"/>
      <c r="AH33" s="1023"/>
      <c r="AI33" s="1023"/>
      <c r="AJ33" s="1024"/>
      <c r="AK33" s="967">
        <v>206</v>
      </c>
      <c r="AL33" s="958"/>
      <c r="AM33" s="958"/>
      <c r="AN33" s="958"/>
      <c r="AO33" s="958"/>
      <c r="AP33" s="958">
        <v>1430</v>
      </c>
      <c r="AQ33" s="958"/>
      <c r="AR33" s="958"/>
      <c r="AS33" s="958"/>
      <c r="AT33" s="958"/>
      <c r="AU33" s="958">
        <v>556</v>
      </c>
      <c r="AV33" s="958"/>
      <c r="AW33" s="958"/>
      <c r="AX33" s="958"/>
      <c r="AY33" s="958"/>
      <c r="AZ33" s="1028" t="s">
        <v>550</v>
      </c>
      <c r="BA33" s="1028"/>
      <c r="BB33" s="1028"/>
      <c r="BC33" s="1028"/>
      <c r="BD33" s="1028"/>
      <c r="BE33" s="959" t="s">
        <v>394</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t="s">
        <v>395</v>
      </c>
      <c r="C34" s="1018"/>
      <c r="D34" s="1018"/>
      <c r="E34" s="1018"/>
      <c r="F34" s="1018"/>
      <c r="G34" s="1018"/>
      <c r="H34" s="1018"/>
      <c r="I34" s="1018"/>
      <c r="J34" s="1018"/>
      <c r="K34" s="1018"/>
      <c r="L34" s="1018"/>
      <c r="M34" s="1018"/>
      <c r="N34" s="1018"/>
      <c r="O34" s="1018"/>
      <c r="P34" s="1019"/>
      <c r="Q34" s="1025">
        <v>367</v>
      </c>
      <c r="R34" s="1026"/>
      <c r="S34" s="1026"/>
      <c r="T34" s="1026"/>
      <c r="U34" s="1026"/>
      <c r="V34" s="1026">
        <v>214</v>
      </c>
      <c r="W34" s="1026"/>
      <c r="X34" s="1026"/>
      <c r="Y34" s="1026"/>
      <c r="Z34" s="1026"/>
      <c r="AA34" s="1026">
        <v>154</v>
      </c>
      <c r="AB34" s="1026"/>
      <c r="AC34" s="1026"/>
      <c r="AD34" s="1026"/>
      <c r="AE34" s="1027"/>
      <c r="AF34" s="1022">
        <v>154</v>
      </c>
      <c r="AG34" s="1023"/>
      <c r="AH34" s="1023"/>
      <c r="AI34" s="1023"/>
      <c r="AJ34" s="1024"/>
      <c r="AK34" s="967">
        <v>274</v>
      </c>
      <c r="AL34" s="958"/>
      <c r="AM34" s="958"/>
      <c r="AN34" s="958"/>
      <c r="AO34" s="958"/>
      <c r="AP34" s="958">
        <v>513</v>
      </c>
      <c r="AQ34" s="958"/>
      <c r="AR34" s="958"/>
      <c r="AS34" s="958"/>
      <c r="AT34" s="958"/>
      <c r="AU34" s="958">
        <v>509</v>
      </c>
      <c r="AV34" s="958"/>
      <c r="AW34" s="958"/>
      <c r="AX34" s="958"/>
      <c r="AY34" s="958"/>
      <c r="AZ34" s="1028" t="s">
        <v>550</v>
      </c>
      <c r="BA34" s="1028"/>
      <c r="BB34" s="1028"/>
      <c r="BC34" s="1028"/>
      <c r="BD34" s="1028"/>
      <c r="BE34" s="959" t="s">
        <v>396</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t="s">
        <v>397</v>
      </c>
      <c r="C35" s="1018"/>
      <c r="D35" s="1018"/>
      <c r="E35" s="1018"/>
      <c r="F35" s="1018"/>
      <c r="G35" s="1018"/>
      <c r="H35" s="1018"/>
      <c r="I35" s="1018"/>
      <c r="J35" s="1018"/>
      <c r="K35" s="1018"/>
      <c r="L35" s="1018"/>
      <c r="M35" s="1018"/>
      <c r="N35" s="1018"/>
      <c r="O35" s="1018"/>
      <c r="P35" s="1019"/>
      <c r="Q35" s="1025">
        <v>203</v>
      </c>
      <c r="R35" s="1026"/>
      <c r="S35" s="1026"/>
      <c r="T35" s="1026"/>
      <c r="U35" s="1026"/>
      <c r="V35" s="1026">
        <v>192</v>
      </c>
      <c r="W35" s="1026"/>
      <c r="X35" s="1026"/>
      <c r="Y35" s="1026"/>
      <c r="Z35" s="1026"/>
      <c r="AA35" s="1026">
        <v>11</v>
      </c>
      <c r="AB35" s="1026"/>
      <c r="AC35" s="1026"/>
      <c r="AD35" s="1026"/>
      <c r="AE35" s="1027"/>
      <c r="AF35" s="1022">
        <v>11</v>
      </c>
      <c r="AG35" s="1023"/>
      <c r="AH35" s="1023"/>
      <c r="AI35" s="1023"/>
      <c r="AJ35" s="1024"/>
      <c r="AK35" s="967">
        <v>37</v>
      </c>
      <c r="AL35" s="958"/>
      <c r="AM35" s="958"/>
      <c r="AN35" s="958"/>
      <c r="AO35" s="958"/>
      <c r="AP35" s="958">
        <v>12</v>
      </c>
      <c r="AQ35" s="958"/>
      <c r="AR35" s="958"/>
      <c r="AS35" s="958"/>
      <c r="AT35" s="958"/>
      <c r="AU35" s="958" t="s">
        <v>550</v>
      </c>
      <c r="AV35" s="958"/>
      <c r="AW35" s="958"/>
      <c r="AX35" s="958"/>
      <c r="AY35" s="958"/>
      <c r="AZ35" s="1028" t="s">
        <v>550</v>
      </c>
      <c r="BA35" s="1028"/>
      <c r="BB35" s="1028"/>
      <c r="BC35" s="1028"/>
      <c r="BD35" s="1028"/>
      <c r="BE35" s="959" t="s">
        <v>396</v>
      </c>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376</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606</v>
      </c>
      <c r="AG63" s="946"/>
      <c r="AH63" s="946"/>
      <c r="AI63" s="946"/>
      <c r="AJ63" s="1009"/>
      <c r="AK63" s="1010"/>
      <c r="AL63" s="950"/>
      <c r="AM63" s="950"/>
      <c r="AN63" s="950"/>
      <c r="AO63" s="950"/>
      <c r="AP63" s="946">
        <v>1955</v>
      </c>
      <c r="AQ63" s="946"/>
      <c r="AR63" s="946"/>
      <c r="AS63" s="946"/>
      <c r="AT63" s="946"/>
      <c r="AU63" s="946">
        <v>1065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402</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551</v>
      </c>
      <c r="C68" s="973"/>
      <c r="D68" s="973"/>
      <c r="E68" s="973"/>
      <c r="F68" s="973"/>
      <c r="G68" s="973"/>
      <c r="H68" s="973"/>
      <c r="I68" s="973"/>
      <c r="J68" s="973"/>
      <c r="K68" s="973"/>
      <c r="L68" s="973"/>
      <c r="M68" s="973"/>
      <c r="N68" s="973"/>
      <c r="O68" s="973"/>
      <c r="P68" s="974"/>
      <c r="Q68" s="975">
        <v>8960</v>
      </c>
      <c r="R68" s="969"/>
      <c r="S68" s="969"/>
      <c r="T68" s="969"/>
      <c r="U68" s="969"/>
      <c r="V68" s="969">
        <v>8014</v>
      </c>
      <c r="W68" s="969"/>
      <c r="X68" s="969"/>
      <c r="Y68" s="969"/>
      <c r="Z68" s="969"/>
      <c r="AA68" s="969">
        <v>946</v>
      </c>
      <c r="AB68" s="969"/>
      <c r="AC68" s="969"/>
      <c r="AD68" s="969"/>
      <c r="AE68" s="969"/>
      <c r="AF68" s="969">
        <v>946</v>
      </c>
      <c r="AG68" s="969"/>
      <c r="AH68" s="969"/>
      <c r="AI68" s="969"/>
      <c r="AJ68" s="969"/>
      <c r="AK68" s="969">
        <v>71</v>
      </c>
      <c r="AL68" s="969"/>
      <c r="AM68" s="969"/>
      <c r="AN68" s="969"/>
      <c r="AO68" s="969"/>
      <c r="AP68" s="969" t="s">
        <v>550</v>
      </c>
      <c r="AQ68" s="969"/>
      <c r="AR68" s="969"/>
      <c r="AS68" s="969"/>
      <c r="AT68" s="969"/>
      <c r="AU68" s="969" t="s">
        <v>550</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552</v>
      </c>
      <c r="C69" s="962"/>
      <c r="D69" s="962"/>
      <c r="E69" s="962"/>
      <c r="F69" s="962"/>
      <c r="G69" s="962"/>
      <c r="H69" s="962"/>
      <c r="I69" s="962"/>
      <c r="J69" s="962"/>
      <c r="K69" s="962"/>
      <c r="L69" s="962"/>
      <c r="M69" s="962"/>
      <c r="N69" s="962"/>
      <c r="O69" s="962"/>
      <c r="P69" s="963"/>
      <c r="Q69" s="964">
        <v>93</v>
      </c>
      <c r="R69" s="958"/>
      <c r="S69" s="958"/>
      <c r="T69" s="958"/>
      <c r="U69" s="958"/>
      <c r="V69" s="958">
        <v>83</v>
      </c>
      <c r="W69" s="958"/>
      <c r="X69" s="958"/>
      <c r="Y69" s="958"/>
      <c r="Z69" s="958"/>
      <c r="AA69" s="958">
        <v>10</v>
      </c>
      <c r="AB69" s="958"/>
      <c r="AC69" s="958"/>
      <c r="AD69" s="958"/>
      <c r="AE69" s="958"/>
      <c r="AF69" s="958">
        <v>10</v>
      </c>
      <c r="AG69" s="958"/>
      <c r="AH69" s="958"/>
      <c r="AI69" s="958"/>
      <c r="AJ69" s="958"/>
      <c r="AK69" s="958">
        <v>26</v>
      </c>
      <c r="AL69" s="958"/>
      <c r="AM69" s="958"/>
      <c r="AN69" s="958"/>
      <c r="AO69" s="958"/>
      <c r="AP69" s="958" t="s">
        <v>550</v>
      </c>
      <c r="AQ69" s="958"/>
      <c r="AR69" s="958"/>
      <c r="AS69" s="958"/>
      <c r="AT69" s="958"/>
      <c r="AU69" s="958" t="s">
        <v>550</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553</v>
      </c>
      <c r="C70" s="962"/>
      <c r="D70" s="962"/>
      <c r="E70" s="962"/>
      <c r="F70" s="962"/>
      <c r="G70" s="962"/>
      <c r="H70" s="962"/>
      <c r="I70" s="962"/>
      <c r="J70" s="962"/>
      <c r="K70" s="962"/>
      <c r="L70" s="962"/>
      <c r="M70" s="962"/>
      <c r="N70" s="962"/>
      <c r="O70" s="962"/>
      <c r="P70" s="963"/>
      <c r="Q70" s="964">
        <v>3517</v>
      </c>
      <c r="R70" s="958"/>
      <c r="S70" s="958"/>
      <c r="T70" s="958"/>
      <c r="U70" s="958"/>
      <c r="V70" s="958">
        <v>3437</v>
      </c>
      <c r="W70" s="958"/>
      <c r="X70" s="958"/>
      <c r="Y70" s="958"/>
      <c r="Z70" s="958"/>
      <c r="AA70" s="958">
        <v>81</v>
      </c>
      <c r="AB70" s="958"/>
      <c r="AC70" s="958"/>
      <c r="AD70" s="958"/>
      <c r="AE70" s="958"/>
      <c r="AF70" s="958">
        <v>12</v>
      </c>
      <c r="AG70" s="958"/>
      <c r="AH70" s="958"/>
      <c r="AI70" s="958"/>
      <c r="AJ70" s="958"/>
      <c r="AK70" s="958" t="s">
        <v>550</v>
      </c>
      <c r="AL70" s="958"/>
      <c r="AM70" s="958"/>
      <c r="AN70" s="958"/>
      <c r="AO70" s="958"/>
      <c r="AP70" s="958">
        <v>26</v>
      </c>
      <c r="AQ70" s="958"/>
      <c r="AR70" s="958"/>
      <c r="AS70" s="958"/>
      <c r="AT70" s="958"/>
      <c r="AU70" s="958">
        <v>2</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554</v>
      </c>
      <c r="C71" s="962"/>
      <c r="D71" s="962"/>
      <c r="E71" s="962"/>
      <c r="F71" s="962"/>
      <c r="G71" s="962"/>
      <c r="H71" s="962"/>
      <c r="I71" s="962"/>
      <c r="J71" s="962"/>
      <c r="K71" s="962"/>
      <c r="L71" s="962"/>
      <c r="M71" s="962"/>
      <c r="N71" s="962"/>
      <c r="O71" s="962"/>
      <c r="P71" s="963"/>
      <c r="Q71" s="964">
        <v>204</v>
      </c>
      <c r="R71" s="958"/>
      <c r="S71" s="958"/>
      <c r="T71" s="958"/>
      <c r="U71" s="958"/>
      <c r="V71" s="958">
        <v>196</v>
      </c>
      <c r="W71" s="958"/>
      <c r="X71" s="958"/>
      <c r="Y71" s="958"/>
      <c r="Z71" s="958"/>
      <c r="AA71" s="958">
        <v>8</v>
      </c>
      <c r="AB71" s="958"/>
      <c r="AC71" s="958"/>
      <c r="AD71" s="958"/>
      <c r="AE71" s="958"/>
      <c r="AF71" s="958">
        <v>8</v>
      </c>
      <c r="AG71" s="958"/>
      <c r="AH71" s="958"/>
      <c r="AI71" s="958"/>
      <c r="AJ71" s="958"/>
      <c r="AK71" s="958">
        <v>6</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555</v>
      </c>
      <c r="C72" s="962"/>
      <c r="D72" s="962"/>
      <c r="E72" s="962"/>
      <c r="F72" s="962"/>
      <c r="G72" s="962"/>
      <c r="H72" s="962"/>
      <c r="I72" s="962"/>
      <c r="J72" s="962"/>
      <c r="K72" s="962"/>
      <c r="L72" s="962"/>
      <c r="M72" s="962"/>
      <c r="N72" s="962"/>
      <c r="O72" s="962"/>
      <c r="P72" s="963"/>
      <c r="Q72" s="964">
        <v>167296</v>
      </c>
      <c r="R72" s="958"/>
      <c r="S72" s="958"/>
      <c r="T72" s="958"/>
      <c r="U72" s="958"/>
      <c r="V72" s="958">
        <v>163708</v>
      </c>
      <c r="W72" s="958"/>
      <c r="X72" s="958"/>
      <c r="Y72" s="958"/>
      <c r="Z72" s="958"/>
      <c r="AA72" s="958">
        <v>3589</v>
      </c>
      <c r="AB72" s="958"/>
      <c r="AC72" s="958"/>
      <c r="AD72" s="958"/>
      <c r="AE72" s="958"/>
      <c r="AF72" s="958">
        <v>3589</v>
      </c>
      <c r="AG72" s="958"/>
      <c r="AH72" s="958"/>
      <c r="AI72" s="958"/>
      <c r="AJ72" s="958"/>
      <c r="AK72" s="958">
        <v>1245</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376</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4565</v>
      </c>
      <c r="AG88" s="946"/>
      <c r="AH88" s="946"/>
      <c r="AI88" s="946"/>
      <c r="AJ88" s="946"/>
      <c r="AK88" s="950"/>
      <c r="AL88" s="950"/>
      <c r="AM88" s="950"/>
      <c r="AN88" s="950"/>
      <c r="AO88" s="950"/>
      <c r="AP88" s="946">
        <v>26</v>
      </c>
      <c r="AQ88" s="946"/>
      <c r="AR88" s="946"/>
      <c r="AS88" s="946"/>
      <c r="AT88" s="946"/>
      <c r="AU88" s="946">
        <v>2</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550</v>
      </c>
      <c r="CS102" s="940"/>
      <c r="CT102" s="940"/>
      <c r="CU102" s="940"/>
      <c r="CV102" s="941"/>
      <c r="CW102" s="939">
        <v>43</v>
      </c>
      <c r="CX102" s="940"/>
      <c r="CY102" s="940"/>
      <c r="CZ102" s="940"/>
      <c r="DA102" s="941"/>
      <c r="DB102" s="939">
        <v>15</v>
      </c>
      <c r="DC102" s="940"/>
      <c r="DD102" s="940"/>
      <c r="DE102" s="940"/>
      <c r="DF102" s="941"/>
      <c r="DG102" s="939" t="s">
        <v>550</v>
      </c>
      <c r="DH102" s="940"/>
      <c r="DI102" s="940"/>
      <c r="DJ102" s="940"/>
      <c r="DK102" s="941"/>
      <c r="DL102" s="939" t="s">
        <v>550</v>
      </c>
      <c r="DM102" s="940"/>
      <c r="DN102" s="940"/>
      <c r="DO102" s="940"/>
      <c r="DP102" s="941"/>
      <c r="DQ102" s="939" t="s">
        <v>550</v>
      </c>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24"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1843058</v>
      </c>
      <c r="AB110" s="876"/>
      <c r="AC110" s="876"/>
      <c r="AD110" s="876"/>
      <c r="AE110" s="877"/>
      <c r="AF110" s="878">
        <v>1893248</v>
      </c>
      <c r="AG110" s="876"/>
      <c r="AH110" s="876"/>
      <c r="AI110" s="876"/>
      <c r="AJ110" s="877"/>
      <c r="AK110" s="878">
        <v>1912794</v>
      </c>
      <c r="AL110" s="876"/>
      <c r="AM110" s="876"/>
      <c r="AN110" s="876"/>
      <c r="AO110" s="877"/>
      <c r="AP110" s="879">
        <v>41.7</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13780039</v>
      </c>
      <c r="BR110" s="829"/>
      <c r="BS110" s="829"/>
      <c r="BT110" s="829"/>
      <c r="BU110" s="829"/>
      <c r="BV110" s="829">
        <v>12741512</v>
      </c>
      <c r="BW110" s="829"/>
      <c r="BX110" s="829"/>
      <c r="BY110" s="829"/>
      <c r="BZ110" s="829"/>
      <c r="CA110" s="829">
        <v>11756215</v>
      </c>
      <c r="CB110" s="829"/>
      <c r="CC110" s="829"/>
      <c r="CD110" s="829"/>
      <c r="CE110" s="829"/>
      <c r="CF110" s="853">
        <v>256.10000000000002</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73425</v>
      </c>
      <c r="DH110" s="829"/>
      <c r="DI110" s="829"/>
      <c r="DJ110" s="829"/>
      <c r="DK110" s="829"/>
      <c r="DL110" s="829">
        <v>70220</v>
      </c>
      <c r="DM110" s="829"/>
      <c r="DN110" s="829"/>
      <c r="DO110" s="829"/>
      <c r="DP110" s="829"/>
      <c r="DQ110" s="829">
        <v>66988</v>
      </c>
      <c r="DR110" s="829"/>
      <c r="DS110" s="829"/>
      <c r="DT110" s="829"/>
      <c r="DU110" s="829"/>
      <c r="DV110" s="830">
        <v>1.5</v>
      </c>
      <c r="DW110" s="830"/>
      <c r="DX110" s="830"/>
      <c r="DY110" s="830"/>
      <c r="DZ110" s="831"/>
    </row>
    <row r="111" spans="1:131" s="224"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146997</v>
      </c>
      <c r="BR111" s="804"/>
      <c r="BS111" s="804"/>
      <c r="BT111" s="804"/>
      <c r="BU111" s="804"/>
      <c r="BV111" s="804">
        <v>125325</v>
      </c>
      <c r="BW111" s="804"/>
      <c r="BX111" s="804"/>
      <c r="BY111" s="804"/>
      <c r="BZ111" s="804"/>
      <c r="CA111" s="804">
        <v>103701</v>
      </c>
      <c r="CB111" s="804"/>
      <c r="CC111" s="804"/>
      <c r="CD111" s="804"/>
      <c r="CE111" s="804"/>
      <c r="CF111" s="862">
        <v>2.2999999999999998</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1265371</v>
      </c>
      <c r="BR112" s="804"/>
      <c r="BS112" s="804"/>
      <c r="BT112" s="804"/>
      <c r="BU112" s="804"/>
      <c r="BV112" s="804">
        <v>1182156</v>
      </c>
      <c r="BW112" s="804"/>
      <c r="BX112" s="804"/>
      <c r="BY112" s="804"/>
      <c r="BZ112" s="804"/>
      <c r="CA112" s="804">
        <v>1065493</v>
      </c>
      <c r="CB112" s="804"/>
      <c r="CC112" s="804"/>
      <c r="CD112" s="804"/>
      <c r="CE112" s="804"/>
      <c r="CF112" s="862">
        <v>23.2</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233781</v>
      </c>
      <c r="AB113" s="906"/>
      <c r="AC113" s="906"/>
      <c r="AD113" s="906"/>
      <c r="AE113" s="907"/>
      <c r="AF113" s="908">
        <v>231684</v>
      </c>
      <c r="AG113" s="906"/>
      <c r="AH113" s="906"/>
      <c r="AI113" s="906"/>
      <c r="AJ113" s="907"/>
      <c r="AK113" s="908">
        <v>247672</v>
      </c>
      <c r="AL113" s="906"/>
      <c r="AM113" s="906"/>
      <c r="AN113" s="906"/>
      <c r="AO113" s="907"/>
      <c r="AP113" s="909">
        <v>5.4</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6811</v>
      </c>
      <c r="BR113" s="804"/>
      <c r="BS113" s="804"/>
      <c r="BT113" s="804"/>
      <c r="BU113" s="804"/>
      <c r="BV113" s="804">
        <v>4329</v>
      </c>
      <c r="BW113" s="804"/>
      <c r="BX113" s="804"/>
      <c r="BY113" s="804"/>
      <c r="BZ113" s="804"/>
      <c r="CA113" s="804">
        <v>2231</v>
      </c>
      <c r="CB113" s="804"/>
      <c r="CC113" s="804"/>
      <c r="CD113" s="804"/>
      <c r="CE113" s="804"/>
      <c r="CF113" s="862">
        <v>0</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73572</v>
      </c>
      <c r="DH113" s="767"/>
      <c r="DI113" s="767"/>
      <c r="DJ113" s="767"/>
      <c r="DK113" s="768"/>
      <c r="DL113" s="769">
        <v>55105</v>
      </c>
      <c r="DM113" s="767"/>
      <c r="DN113" s="767"/>
      <c r="DO113" s="767"/>
      <c r="DP113" s="768"/>
      <c r="DQ113" s="769">
        <v>36713</v>
      </c>
      <c r="DR113" s="767"/>
      <c r="DS113" s="767"/>
      <c r="DT113" s="767"/>
      <c r="DU113" s="768"/>
      <c r="DV113" s="811">
        <v>0.8</v>
      </c>
      <c r="DW113" s="812"/>
      <c r="DX113" s="812"/>
      <c r="DY113" s="812"/>
      <c r="DZ113" s="813"/>
    </row>
    <row r="114" spans="1:130" s="224"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2565</v>
      </c>
      <c r="AB114" s="767"/>
      <c r="AC114" s="767"/>
      <c r="AD114" s="767"/>
      <c r="AE114" s="768"/>
      <c r="AF114" s="769">
        <v>2565</v>
      </c>
      <c r="AG114" s="767"/>
      <c r="AH114" s="767"/>
      <c r="AI114" s="767"/>
      <c r="AJ114" s="768"/>
      <c r="AK114" s="769">
        <v>2148</v>
      </c>
      <c r="AL114" s="767"/>
      <c r="AM114" s="767"/>
      <c r="AN114" s="767"/>
      <c r="AO114" s="768"/>
      <c r="AP114" s="811">
        <v>0</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951222</v>
      </c>
      <c r="BR114" s="804"/>
      <c r="BS114" s="804"/>
      <c r="BT114" s="804"/>
      <c r="BU114" s="804"/>
      <c r="BV114" s="804">
        <v>996372</v>
      </c>
      <c r="BW114" s="804"/>
      <c r="BX114" s="804"/>
      <c r="BY114" s="804"/>
      <c r="BZ114" s="804"/>
      <c r="CA114" s="804">
        <v>974336</v>
      </c>
      <c r="CB114" s="804"/>
      <c r="CC114" s="804"/>
      <c r="CD114" s="804"/>
      <c r="CE114" s="804"/>
      <c r="CF114" s="862">
        <v>21.2</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39982</v>
      </c>
      <c r="AB115" s="906"/>
      <c r="AC115" s="906"/>
      <c r="AD115" s="906"/>
      <c r="AE115" s="907"/>
      <c r="AF115" s="908">
        <v>40707</v>
      </c>
      <c r="AG115" s="906"/>
      <c r="AH115" s="906"/>
      <c r="AI115" s="906"/>
      <c r="AJ115" s="907"/>
      <c r="AK115" s="908">
        <v>34549</v>
      </c>
      <c r="AL115" s="906"/>
      <c r="AM115" s="906"/>
      <c r="AN115" s="906"/>
      <c r="AO115" s="907"/>
      <c r="AP115" s="909">
        <v>0.8</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2119386</v>
      </c>
      <c r="AB117" s="890"/>
      <c r="AC117" s="890"/>
      <c r="AD117" s="890"/>
      <c r="AE117" s="891"/>
      <c r="AF117" s="892">
        <v>2168204</v>
      </c>
      <c r="AG117" s="890"/>
      <c r="AH117" s="890"/>
      <c r="AI117" s="890"/>
      <c r="AJ117" s="891"/>
      <c r="AK117" s="892">
        <v>2197163</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3817</v>
      </c>
      <c r="AB119" s="876"/>
      <c r="AC119" s="876"/>
      <c r="AD119" s="876"/>
      <c r="AE119" s="877"/>
      <c r="AF119" s="878">
        <v>3819</v>
      </c>
      <c r="AG119" s="876"/>
      <c r="AH119" s="876"/>
      <c r="AI119" s="876"/>
      <c r="AJ119" s="877"/>
      <c r="AK119" s="878">
        <v>3821</v>
      </c>
      <c r="AL119" s="876"/>
      <c r="AM119" s="876"/>
      <c r="AN119" s="876"/>
      <c r="AO119" s="877"/>
      <c r="AP119" s="879">
        <v>0.1</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444</v>
      </c>
      <c r="BP119" s="865"/>
      <c r="BQ119" s="866">
        <v>16150440</v>
      </c>
      <c r="BR119" s="832"/>
      <c r="BS119" s="832"/>
      <c r="BT119" s="832"/>
      <c r="BU119" s="832"/>
      <c r="BV119" s="832">
        <v>15049694</v>
      </c>
      <c r="BW119" s="832"/>
      <c r="BX119" s="832"/>
      <c r="BY119" s="832"/>
      <c r="BZ119" s="832"/>
      <c r="CA119" s="832">
        <v>13901976</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6955878</v>
      </c>
      <c r="BR120" s="829"/>
      <c r="BS120" s="829"/>
      <c r="BT120" s="829"/>
      <c r="BU120" s="829"/>
      <c r="BV120" s="829">
        <v>7351360</v>
      </c>
      <c r="BW120" s="829"/>
      <c r="BX120" s="829"/>
      <c r="BY120" s="829"/>
      <c r="BZ120" s="829"/>
      <c r="CA120" s="829">
        <v>7121608</v>
      </c>
      <c r="CB120" s="829"/>
      <c r="CC120" s="829"/>
      <c r="CD120" s="829"/>
      <c r="CE120" s="829"/>
      <c r="CF120" s="853">
        <v>155.1</v>
      </c>
      <c r="CG120" s="854"/>
      <c r="CH120" s="854"/>
      <c r="CI120" s="854"/>
      <c r="CJ120" s="854"/>
      <c r="CK120" s="855" t="s">
        <v>448</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649856</v>
      </c>
      <c r="DH120" s="829"/>
      <c r="DI120" s="829"/>
      <c r="DJ120" s="829"/>
      <c r="DK120" s="829"/>
      <c r="DL120" s="829">
        <v>635116</v>
      </c>
      <c r="DM120" s="829"/>
      <c r="DN120" s="829"/>
      <c r="DO120" s="829"/>
      <c r="DP120" s="829"/>
      <c r="DQ120" s="829">
        <v>556434</v>
      </c>
      <c r="DR120" s="829"/>
      <c r="DS120" s="829"/>
      <c r="DT120" s="829"/>
      <c r="DU120" s="829"/>
      <c r="DV120" s="830">
        <v>12.1</v>
      </c>
      <c r="DW120" s="830"/>
      <c r="DX120" s="830"/>
      <c r="DY120" s="830"/>
      <c r="DZ120" s="831"/>
    </row>
    <row r="121" spans="1:130" s="224"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18517</v>
      </c>
      <c r="AB121" s="767"/>
      <c r="AC121" s="767"/>
      <c r="AD121" s="767"/>
      <c r="AE121" s="768"/>
      <c r="AF121" s="769">
        <v>18517</v>
      </c>
      <c r="AG121" s="767"/>
      <c r="AH121" s="767"/>
      <c r="AI121" s="767"/>
      <c r="AJ121" s="768"/>
      <c r="AK121" s="769">
        <v>18517</v>
      </c>
      <c r="AL121" s="767"/>
      <c r="AM121" s="767"/>
      <c r="AN121" s="767"/>
      <c r="AO121" s="768"/>
      <c r="AP121" s="811">
        <v>0.4</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68982</v>
      </c>
      <c r="BR121" s="804"/>
      <c r="BS121" s="804"/>
      <c r="BT121" s="804"/>
      <c r="BU121" s="804"/>
      <c r="BV121" s="804">
        <v>60161</v>
      </c>
      <c r="BW121" s="804"/>
      <c r="BX121" s="804"/>
      <c r="BY121" s="804"/>
      <c r="BZ121" s="804"/>
      <c r="CA121" s="804">
        <v>49679</v>
      </c>
      <c r="CB121" s="804"/>
      <c r="CC121" s="804"/>
      <c r="CD121" s="804"/>
      <c r="CE121" s="804"/>
      <c r="CF121" s="862">
        <v>1.1000000000000001</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615515</v>
      </c>
      <c r="DH121" s="804"/>
      <c r="DI121" s="804"/>
      <c r="DJ121" s="804"/>
      <c r="DK121" s="804"/>
      <c r="DL121" s="804">
        <v>547040</v>
      </c>
      <c r="DM121" s="804"/>
      <c r="DN121" s="804"/>
      <c r="DO121" s="804"/>
      <c r="DP121" s="804"/>
      <c r="DQ121" s="804">
        <v>509059</v>
      </c>
      <c r="DR121" s="804"/>
      <c r="DS121" s="804"/>
      <c r="DT121" s="804"/>
      <c r="DU121" s="804"/>
      <c r="DV121" s="781">
        <v>11.1</v>
      </c>
      <c r="DW121" s="781"/>
      <c r="DX121" s="781"/>
      <c r="DY121" s="781"/>
      <c r="DZ121" s="782"/>
    </row>
    <row r="122" spans="1:130" s="224"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11670052</v>
      </c>
      <c r="BR122" s="832"/>
      <c r="BS122" s="832"/>
      <c r="BT122" s="832"/>
      <c r="BU122" s="832"/>
      <c r="BV122" s="832">
        <v>10666413</v>
      </c>
      <c r="BW122" s="832"/>
      <c r="BX122" s="832"/>
      <c r="BY122" s="832"/>
      <c r="BZ122" s="832"/>
      <c r="CA122" s="832">
        <v>10244211</v>
      </c>
      <c r="CB122" s="832"/>
      <c r="CC122" s="832"/>
      <c r="CD122" s="832"/>
      <c r="CE122" s="832"/>
      <c r="CF122" s="833">
        <v>223.2</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452</v>
      </c>
      <c r="BP123" s="865"/>
      <c r="BQ123" s="819">
        <v>18694912</v>
      </c>
      <c r="BR123" s="820"/>
      <c r="BS123" s="820"/>
      <c r="BT123" s="820"/>
      <c r="BU123" s="820"/>
      <c r="BV123" s="820">
        <v>18077934</v>
      </c>
      <c r="BW123" s="820"/>
      <c r="BX123" s="820"/>
      <c r="BY123" s="820"/>
      <c r="BZ123" s="820"/>
      <c r="CA123" s="820">
        <v>17415498</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17648</v>
      </c>
      <c r="AB127" s="767"/>
      <c r="AC127" s="767"/>
      <c r="AD127" s="767"/>
      <c r="AE127" s="768"/>
      <c r="AF127" s="769">
        <v>18371</v>
      </c>
      <c r="AG127" s="767"/>
      <c r="AH127" s="767"/>
      <c r="AI127" s="767"/>
      <c r="AJ127" s="768"/>
      <c r="AK127" s="769">
        <v>12211</v>
      </c>
      <c r="AL127" s="767"/>
      <c r="AM127" s="767"/>
      <c r="AN127" s="767"/>
      <c r="AO127" s="768"/>
      <c r="AP127" s="811">
        <v>0.3</v>
      </c>
      <c r="AQ127" s="812"/>
      <c r="AR127" s="812"/>
      <c r="AS127" s="812"/>
      <c r="AT127" s="813"/>
      <c r="AU127" s="226"/>
      <c r="AV127" s="226"/>
      <c r="AW127" s="226"/>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7427</v>
      </c>
      <c r="AB128" s="788"/>
      <c r="AC128" s="788"/>
      <c r="AD128" s="788"/>
      <c r="AE128" s="789"/>
      <c r="AF128" s="790">
        <v>8776</v>
      </c>
      <c r="AG128" s="788"/>
      <c r="AH128" s="788"/>
      <c r="AI128" s="788"/>
      <c r="AJ128" s="789"/>
      <c r="AK128" s="790">
        <v>8196</v>
      </c>
      <c r="AL128" s="788"/>
      <c r="AM128" s="788"/>
      <c r="AN128" s="788"/>
      <c r="AO128" s="789"/>
      <c r="AP128" s="791"/>
      <c r="AQ128" s="792"/>
      <c r="AR128" s="792"/>
      <c r="AS128" s="792"/>
      <c r="AT128" s="793"/>
      <c r="AU128" s="226"/>
      <c r="AV128" s="226"/>
      <c r="AW128" s="226"/>
      <c r="AX128" s="794" t="s">
        <v>466</v>
      </c>
      <c r="AY128" s="795"/>
      <c r="AZ128" s="795"/>
      <c r="BA128" s="795"/>
      <c r="BB128" s="795"/>
      <c r="BC128" s="795"/>
      <c r="BD128" s="795"/>
      <c r="BE128" s="796"/>
      <c r="BF128" s="773" t="s">
        <v>122</v>
      </c>
      <c r="BG128" s="774"/>
      <c r="BH128" s="774"/>
      <c r="BI128" s="774"/>
      <c r="BJ128" s="774"/>
      <c r="BK128" s="774"/>
      <c r="BL128" s="797"/>
      <c r="BM128" s="773">
        <v>14.38</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6358187</v>
      </c>
      <c r="AB129" s="767"/>
      <c r="AC129" s="767"/>
      <c r="AD129" s="767"/>
      <c r="AE129" s="768"/>
      <c r="AF129" s="769">
        <v>6277532</v>
      </c>
      <c r="AG129" s="767"/>
      <c r="AH129" s="767"/>
      <c r="AI129" s="767"/>
      <c r="AJ129" s="768"/>
      <c r="AK129" s="769">
        <v>6144436</v>
      </c>
      <c r="AL129" s="767"/>
      <c r="AM129" s="767"/>
      <c r="AN129" s="767"/>
      <c r="AO129" s="768"/>
      <c r="AP129" s="770"/>
      <c r="AQ129" s="771"/>
      <c r="AR129" s="771"/>
      <c r="AS129" s="771"/>
      <c r="AT129" s="772"/>
      <c r="AU129" s="227"/>
      <c r="AV129" s="227"/>
      <c r="AW129" s="227"/>
      <c r="AX129" s="738" t="s">
        <v>469</v>
      </c>
      <c r="AY129" s="739"/>
      <c r="AZ129" s="739"/>
      <c r="BA129" s="739"/>
      <c r="BB129" s="739"/>
      <c r="BC129" s="739"/>
      <c r="BD129" s="739"/>
      <c r="BE129" s="740"/>
      <c r="BF129" s="757" t="s">
        <v>122</v>
      </c>
      <c r="BG129" s="758"/>
      <c r="BH129" s="758"/>
      <c r="BI129" s="758"/>
      <c r="BJ129" s="758"/>
      <c r="BK129" s="758"/>
      <c r="BL129" s="759"/>
      <c r="BM129" s="757">
        <v>19.38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1480030</v>
      </c>
      <c r="AB130" s="767"/>
      <c r="AC130" s="767"/>
      <c r="AD130" s="767"/>
      <c r="AE130" s="768"/>
      <c r="AF130" s="769">
        <v>1558946</v>
      </c>
      <c r="AG130" s="767"/>
      <c r="AH130" s="767"/>
      <c r="AI130" s="767"/>
      <c r="AJ130" s="768"/>
      <c r="AK130" s="769">
        <v>1554236</v>
      </c>
      <c r="AL130" s="767"/>
      <c r="AM130" s="767"/>
      <c r="AN130" s="767"/>
      <c r="AO130" s="768"/>
      <c r="AP130" s="770"/>
      <c r="AQ130" s="771"/>
      <c r="AR130" s="771"/>
      <c r="AS130" s="771"/>
      <c r="AT130" s="772"/>
      <c r="AU130" s="227"/>
      <c r="AV130" s="227"/>
      <c r="AW130" s="227"/>
      <c r="AX130" s="738" t="s">
        <v>472</v>
      </c>
      <c r="AY130" s="739"/>
      <c r="AZ130" s="739"/>
      <c r="BA130" s="739"/>
      <c r="BB130" s="739"/>
      <c r="BC130" s="739"/>
      <c r="BD130" s="739"/>
      <c r="BE130" s="740"/>
      <c r="BF130" s="741">
        <v>13.1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4878157</v>
      </c>
      <c r="AB131" s="751"/>
      <c r="AC131" s="751"/>
      <c r="AD131" s="751"/>
      <c r="AE131" s="752"/>
      <c r="AF131" s="753">
        <v>4718586</v>
      </c>
      <c r="AG131" s="751"/>
      <c r="AH131" s="751"/>
      <c r="AI131" s="751"/>
      <c r="AJ131" s="752"/>
      <c r="AK131" s="753">
        <v>4590200</v>
      </c>
      <c r="AL131" s="751"/>
      <c r="AM131" s="751"/>
      <c r="AN131" s="751"/>
      <c r="AO131" s="752"/>
      <c r="AP131" s="754"/>
      <c r="AQ131" s="755"/>
      <c r="AR131" s="755"/>
      <c r="AS131" s="755"/>
      <c r="AT131" s="756"/>
      <c r="AU131" s="227"/>
      <c r="AV131" s="227"/>
      <c r="AW131" s="227"/>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12.95425711</v>
      </c>
      <c r="AB132" s="732"/>
      <c r="AC132" s="732"/>
      <c r="AD132" s="732"/>
      <c r="AE132" s="733"/>
      <c r="AF132" s="734">
        <v>12.72588865</v>
      </c>
      <c r="AG132" s="732"/>
      <c r="AH132" s="732"/>
      <c r="AI132" s="732"/>
      <c r="AJ132" s="733"/>
      <c r="AK132" s="734">
        <v>13.827959570000001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14</v>
      </c>
      <c r="AB133" s="711"/>
      <c r="AC133" s="711"/>
      <c r="AD133" s="711"/>
      <c r="AE133" s="712"/>
      <c r="AF133" s="710">
        <v>13.5</v>
      </c>
      <c r="AG133" s="711"/>
      <c r="AH133" s="711"/>
      <c r="AI133" s="711"/>
      <c r="AJ133" s="712"/>
      <c r="AK133" s="710">
        <v>13.1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rswhFfHQP1Fs/PiQZB9boZYm5k4JRQENc5G/3apl1hRTaEmsU+f2ws8bZfEdSIRkzDKh7xB/ulPwG46avNCCA==" saltValue="VQNrfgF3Zk0KMfV4w8Yv5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hRS30izVyH5cJAZUSOpXMCRzev4Wrz0IJXVq2/dbSHmHlY1ls2H8lyhyCIfihjhzEb7bSEAkh9sqZXt3RaE2Eg==" saltValue="+6ox9Fe0/ZJKn67y5KPF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sqref="A1:XFD1048576"/>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DoBTdSMI1/QONe+afMlLvOWAGantcFpnXl/s+yRkaj5RKMMvc0nwoRjXZQcuYN5Kg9YwHFSk3G+I2xcWun3Iw==" saltValue="Acke/TaYwRTmRrDTIIE8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05" t="s">
        <v>481</v>
      </c>
      <c r="AP7" s="265"/>
      <c r="AQ7" s="266" t="s">
        <v>482</v>
      </c>
      <c r="AR7" s="267"/>
    </row>
    <row r="8" spans="1:46" ht="13.2" x14ac:dyDescent="0.2">
      <c r="A8" s="259"/>
      <c r="AK8" s="268"/>
      <c r="AL8" s="269"/>
      <c r="AM8" s="269"/>
      <c r="AN8" s="270"/>
      <c r="AO8" s="1106"/>
      <c r="AP8" s="271" t="s">
        <v>483</v>
      </c>
      <c r="AQ8" s="272" t="s">
        <v>484</v>
      </c>
      <c r="AR8" s="273" t="s">
        <v>485</v>
      </c>
    </row>
    <row r="9" spans="1:46" ht="13.2" x14ac:dyDescent="0.2">
      <c r="A9" s="259"/>
      <c r="AK9" s="1117" t="s">
        <v>486</v>
      </c>
      <c r="AL9" s="1118"/>
      <c r="AM9" s="1118"/>
      <c r="AN9" s="1119"/>
      <c r="AO9" s="274">
        <v>1616769</v>
      </c>
      <c r="AP9" s="274">
        <v>201141</v>
      </c>
      <c r="AQ9" s="275">
        <v>143042</v>
      </c>
      <c r="AR9" s="276">
        <v>40.6</v>
      </c>
    </row>
    <row r="10" spans="1:46" ht="13.5" customHeight="1" x14ac:dyDescent="0.2">
      <c r="A10" s="259"/>
      <c r="AK10" s="1117" t="s">
        <v>487</v>
      </c>
      <c r="AL10" s="1118"/>
      <c r="AM10" s="1118"/>
      <c r="AN10" s="1119"/>
      <c r="AO10" s="277">
        <v>306119</v>
      </c>
      <c r="AP10" s="277">
        <v>38084</v>
      </c>
      <c r="AQ10" s="278">
        <v>17233</v>
      </c>
      <c r="AR10" s="279">
        <v>121</v>
      </c>
    </row>
    <row r="11" spans="1:46" ht="13.5" customHeight="1" x14ac:dyDescent="0.2">
      <c r="A11" s="259"/>
      <c r="AK11" s="1117" t="s">
        <v>488</v>
      </c>
      <c r="AL11" s="1118"/>
      <c r="AM11" s="1118"/>
      <c r="AN11" s="1119"/>
      <c r="AO11" s="277">
        <v>14111</v>
      </c>
      <c r="AP11" s="277">
        <v>1756</v>
      </c>
      <c r="AQ11" s="278">
        <v>1297</v>
      </c>
      <c r="AR11" s="279">
        <v>35.4</v>
      </c>
    </row>
    <row r="12" spans="1:46" ht="13.5" customHeight="1" x14ac:dyDescent="0.2">
      <c r="A12" s="259"/>
      <c r="AK12" s="1117" t="s">
        <v>489</v>
      </c>
      <c r="AL12" s="1118"/>
      <c r="AM12" s="1118"/>
      <c r="AN12" s="1119"/>
      <c r="AO12" s="277" t="s">
        <v>490</v>
      </c>
      <c r="AP12" s="277" t="s">
        <v>490</v>
      </c>
      <c r="AQ12" s="278" t="s">
        <v>490</v>
      </c>
      <c r="AR12" s="279" t="s">
        <v>490</v>
      </c>
    </row>
    <row r="13" spans="1:46" ht="13.5" customHeight="1" x14ac:dyDescent="0.2">
      <c r="A13" s="259"/>
      <c r="AK13" s="1117" t="s">
        <v>491</v>
      </c>
      <c r="AL13" s="1118"/>
      <c r="AM13" s="1118"/>
      <c r="AN13" s="1119"/>
      <c r="AO13" s="277">
        <v>86758</v>
      </c>
      <c r="AP13" s="277">
        <v>10793</v>
      </c>
      <c r="AQ13" s="278">
        <v>5542</v>
      </c>
      <c r="AR13" s="279">
        <v>94.7</v>
      </c>
    </row>
    <row r="14" spans="1:46" ht="13.5" customHeight="1" x14ac:dyDescent="0.2">
      <c r="A14" s="259"/>
      <c r="AK14" s="1117" t="s">
        <v>492</v>
      </c>
      <c r="AL14" s="1118"/>
      <c r="AM14" s="1118"/>
      <c r="AN14" s="1119"/>
      <c r="AO14" s="277">
        <v>96789</v>
      </c>
      <c r="AP14" s="277">
        <v>12041</v>
      </c>
      <c r="AQ14" s="278">
        <v>2886</v>
      </c>
      <c r="AR14" s="279">
        <v>317.2</v>
      </c>
    </row>
    <row r="15" spans="1:46" ht="13.5" customHeight="1" x14ac:dyDescent="0.2">
      <c r="A15" s="259"/>
      <c r="AK15" s="1120" t="s">
        <v>493</v>
      </c>
      <c r="AL15" s="1121"/>
      <c r="AM15" s="1121"/>
      <c r="AN15" s="1122"/>
      <c r="AO15" s="277">
        <v>-98270</v>
      </c>
      <c r="AP15" s="277">
        <v>-12226</v>
      </c>
      <c r="AQ15" s="278">
        <v>-8856</v>
      </c>
      <c r="AR15" s="279">
        <v>38.1</v>
      </c>
    </row>
    <row r="16" spans="1:46" ht="13.2" x14ac:dyDescent="0.2">
      <c r="A16" s="259"/>
      <c r="AK16" s="1120" t="s">
        <v>177</v>
      </c>
      <c r="AL16" s="1121"/>
      <c r="AM16" s="1121"/>
      <c r="AN16" s="1122"/>
      <c r="AO16" s="277">
        <v>2022276</v>
      </c>
      <c r="AP16" s="277">
        <v>251589</v>
      </c>
      <c r="AQ16" s="278">
        <v>161143</v>
      </c>
      <c r="AR16" s="279">
        <v>56.1</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23" t="s">
        <v>498</v>
      </c>
      <c r="AL21" s="1124"/>
      <c r="AM21" s="1124"/>
      <c r="AN21" s="1125"/>
      <c r="AO21" s="289">
        <v>19.28</v>
      </c>
      <c r="AP21" s="290">
        <v>14.02</v>
      </c>
      <c r="AQ21" s="291">
        <v>5.26</v>
      </c>
      <c r="AS21" s="292"/>
      <c r="AT21" s="288"/>
    </row>
    <row r="22" spans="1:46" s="260" customFormat="1" ht="13.2" x14ac:dyDescent="0.2">
      <c r="A22" s="288"/>
      <c r="AK22" s="1123" t="s">
        <v>499</v>
      </c>
      <c r="AL22" s="1124"/>
      <c r="AM22" s="1124"/>
      <c r="AN22" s="1125"/>
      <c r="AO22" s="293">
        <v>96.7</v>
      </c>
      <c r="AP22" s="294">
        <v>96.2</v>
      </c>
      <c r="AQ22" s="295">
        <v>0.5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05" t="s">
        <v>481</v>
      </c>
      <c r="AP30" s="265"/>
      <c r="AQ30" s="266" t="s">
        <v>482</v>
      </c>
      <c r="AR30" s="267"/>
    </row>
    <row r="31" spans="1:46" ht="13.2" x14ac:dyDescent="0.2">
      <c r="A31" s="259"/>
      <c r="AK31" s="268"/>
      <c r="AL31" s="269"/>
      <c r="AM31" s="269"/>
      <c r="AN31" s="270"/>
      <c r="AO31" s="1106"/>
      <c r="AP31" s="271" t="s">
        <v>483</v>
      </c>
      <c r="AQ31" s="272" t="s">
        <v>484</v>
      </c>
      <c r="AR31" s="273" t="s">
        <v>485</v>
      </c>
    </row>
    <row r="32" spans="1:46" ht="27" customHeight="1" x14ac:dyDescent="0.2">
      <c r="A32" s="259"/>
      <c r="AK32" s="1107" t="s">
        <v>503</v>
      </c>
      <c r="AL32" s="1108"/>
      <c r="AM32" s="1108"/>
      <c r="AN32" s="1109"/>
      <c r="AO32" s="303">
        <v>1912794</v>
      </c>
      <c r="AP32" s="303">
        <v>237969</v>
      </c>
      <c r="AQ32" s="304">
        <v>81691</v>
      </c>
      <c r="AR32" s="305">
        <v>191.3</v>
      </c>
    </row>
    <row r="33" spans="1:46" ht="13.5" customHeight="1" x14ac:dyDescent="0.2">
      <c r="A33" s="259"/>
      <c r="AK33" s="1107" t="s">
        <v>504</v>
      </c>
      <c r="AL33" s="1108"/>
      <c r="AM33" s="1108"/>
      <c r="AN33" s="1109"/>
      <c r="AO33" s="303" t="s">
        <v>490</v>
      </c>
      <c r="AP33" s="303" t="s">
        <v>490</v>
      </c>
      <c r="AQ33" s="304" t="s">
        <v>490</v>
      </c>
      <c r="AR33" s="305" t="s">
        <v>490</v>
      </c>
    </row>
    <row r="34" spans="1:46" ht="27" customHeight="1" x14ac:dyDescent="0.2">
      <c r="A34" s="259"/>
      <c r="AK34" s="1107" t="s">
        <v>505</v>
      </c>
      <c r="AL34" s="1108"/>
      <c r="AM34" s="1108"/>
      <c r="AN34" s="1109"/>
      <c r="AO34" s="303" t="s">
        <v>490</v>
      </c>
      <c r="AP34" s="303" t="s">
        <v>490</v>
      </c>
      <c r="AQ34" s="304" t="s">
        <v>490</v>
      </c>
      <c r="AR34" s="305" t="s">
        <v>490</v>
      </c>
    </row>
    <row r="35" spans="1:46" ht="27" customHeight="1" x14ac:dyDescent="0.2">
      <c r="A35" s="259"/>
      <c r="AK35" s="1107" t="s">
        <v>506</v>
      </c>
      <c r="AL35" s="1108"/>
      <c r="AM35" s="1108"/>
      <c r="AN35" s="1109"/>
      <c r="AO35" s="303">
        <v>247672</v>
      </c>
      <c r="AP35" s="303">
        <v>30813</v>
      </c>
      <c r="AQ35" s="304">
        <v>27672</v>
      </c>
      <c r="AR35" s="305">
        <v>11.4</v>
      </c>
    </row>
    <row r="36" spans="1:46" ht="27" customHeight="1" x14ac:dyDescent="0.2">
      <c r="A36" s="259"/>
      <c r="AK36" s="1107" t="s">
        <v>507</v>
      </c>
      <c r="AL36" s="1108"/>
      <c r="AM36" s="1108"/>
      <c r="AN36" s="1109"/>
      <c r="AO36" s="303">
        <v>2148</v>
      </c>
      <c r="AP36" s="303">
        <v>267</v>
      </c>
      <c r="AQ36" s="304">
        <v>4845</v>
      </c>
      <c r="AR36" s="305">
        <v>-94.5</v>
      </c>
    </row>
    <row r="37" spans="1:46" ht="13.5" customHeight="1" x14ac:dyDescent="0.2">
      <c r="A37" s="259"/>
      <c r="AK37" s="1107" t="s">
        <v>508</v>
      </c>
      <c r="AL37" s="1108"/>
      <c r="AM37" s="1108"/>
      <c r="AN37" s="1109"/>
      <c r="AO37" s="303">
        <v>34549</v>
      </c>
      <c r="AP37" s="303">
        <v>4298</v>
      </c>
      <c r="AQ37" s="304">
        <v>448</v>
      </c>
      <c r="AR37" s="305">
        <v>859.4</v>
      </c>
    </row>
    <row r="38" spans="1:46" ht="27" customHeight="1" x14ac:dyDescent="0.2">
      <c r="A38" s="259"/>
      <c r="AK38" s="1110" t="s">
        <v>509</v>
      </c>
      <c r="AL38" s="1111"/>
      <c r="AM38" s="1111"/>
      <c r="AN38" s="1112"/>
      <c r="AO38" s="306" t="s">
        <v>490</v>
      </c>
      <c r="AP38" s="306" t="s">
        <v>490</v>
      </c>
      <c r="AQ38" s="307">
        <v>4</v>
      </c>
      <c r="AR38" s="295" t="s">
        <v>490</v>
      </c>
      <c r="AS38" s="302"/>
    </row>
    <row r="39" spans="1:46" ht="13.2" x14ac:dyDescent="0.2">
      <c r="A39" s="259"/>
      <c r="AK39" s="1110" t="s">
        <v>510</v>
      </c>
      <c r="AL39" s="1111"/>
      <c r="AM39" s="1111"/>
      <c r="AN39" s="1112"/>
      <c r="AO39" s="303">
        <v>-8196</v>
      </c>
      <c r="AP39" s="303">
        <v>-1020</v>
      </c>
      <c r="AQ39" s="304">
        <v>-1961</v>
      </c>
      <c r="AR39" s="305">
        <v>-48</v>
      </c>
      <c r="AS39" s="302"/>
    </row>
    <row r="40" spans="1:46" ht="27" customHeight="1" x14ac:dyDescent="0.2">
      <c r="A40" s="259"/>
      <c r="AK40" s="1107" t="s">
        <v>511</v>
      </c>
      <c r="AL40" s="1108"/>
      <c r="AM40" s="1108"/>
      <c r="AN40" s="1109"/>
      <c r="AO40" s="303">
        <v>-1554236</v>
      </c>
      <c r="AP40" s="303">
        <v>-193361</v>
      </c>
      <c r="AQ40" s="304">
        <v>-75713</v>
      </c>
      <c r="AR40" s="305">
        <v>155.4</v>
      </c>
      <c r="AS40" s="302"/>
    </row>
    <row r="41" spans="1:46" ht="13.2" x14ac:dyDescent="0.2">
      <c r="A41" s="259"/>
      <c r="AK41" s="1113" t="s">
        <v>287</v>
      </c>
      <c r="AL41" s="1114"/>
      <c r="AM41" s="1114"/>
      <c r="AN41" s="1115"/>
      <c r="AO41" s="303">
        <v>634731</v>
      </c>
      <c r="AP41" s="303">
        <v>78966</v>
      </c>
      <c r="AQ41" s="304">
        <v>36985</v>
      </c>
      <c r="AR41" s="305">
        <v>113.5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00" t="s">
        <v>481</v>
      </c>
      <c r="AN49" s="1102" t="s">
        <v>514</v>
      </c>
      <c r="AO49" s="1103"/>
      <c r="AP49" s="1103"/>
      <c r="AQ49" s="1103"/>
      <c r="AR49" s="1104"/>
    </row>
    <row r="50" spans="1:44" ht="13.2" x14ac:dyDescent="0.2">
      <c r="A50" s="259"/>
      <c r="AK50" s="317"/>
      <c r="AL50" s="318"/>
      <c r="AM50" s="1101"/>
      <c r="AN50" s="319" t="s">
        <v>515</v>
      </c>
      <c r="AO50" s="320" t="s">
        <v>516</v>
      </c>
      <c r="AP50" s="321" t="s">
        <v>517</v>
      </c>
      <c r="AQ50" s="322" t="s">
        <v>518</v>
      </c>
      <c r="AR50" s="323" t="s">
        <v>519</v>
      </c>
    </row>
    <row r="51" spans="1:44" ht="13.2" x14ac:dyDescent="0.2">
      <c r="A51" s="259"/>
      <c r="AK51" s="315" t="s">
        <v>520</v>
      </c>
      <c r="AL51" s="316"/>
      <c r="AM51" s="324">
        <v>2019090</v>
      </c>
      <c r="AN51" s="325">
        <v>220473</v>
      </c>
      <c r="AO51" s="326">
        <v>-24.6</v>
      </c>
      <c r="AP51" s="327">
        <v>190274</v>
      </c>
      <c r="AQ51" s="328">
        <v>13.6</v>
      </c>
      <c r="AR51" s="329">
        <v>-38.200000000000003</v>
      </c>
    </row>
    <row r="52" spans="1:44" ht="13.2" x14ac:dyDescent="0.2">
      <c r="A52" s="259"/>
      <c r="AK52" s="330"/>
      <c r="AL52" s="331" t="s">
        <v>521</v>
      </c>
      <c r="AM52" s="332">
        <v>1094827</v>
      </c>
      <c r="AN52" s="333">
        <v>119549</v>
      </c>
      <c r="AO52" s="334">
        <v>-7</v>
      </c>
      <c r="AP52" s="335">
        <v>88584</v>
      </c>
      <c r="AQ52" s="336">
        <v>7.3</v>
      </c>
      <c r="AR52" s="337">
        <v>-14.3</v>
      </c>
    </row>
    <row r="53" spans="1:44" ht="13.2" x14ac:dyDescent="0.2">
      <c r="A53" s="259"/>
      <c r="AK53" s="315" t="s">
        <v>522</v>
      </c>
      <c r="AL53" s="316"/>
      <c r="AM53" s="324">
        <v>1621447</v>
      </c>
      <c r="AN53" s="325">
        <v>182801</v>
      </c>
      <c r="AO53" s="326">
        <v>-17.100000000000001</v>
      </c>
      <c r="AP53" s="327">
        <v>200194</v>
      </c>
      <c r="AQ53" s="328">
        <v>5.2</v>
      </c>
      <c r="AR53" s="329">
        <v>-22.3</v>
      </c>
    </row>
    <row r="54" spans="1:44" ht="13.2" x14ac:dyDescent="0.2">
      <c r="A54" s="259"/>
      <c r="AK54" s="330"/>
      <c r="AL54" s="331" t="s">
        <v>521</v>
      </c>
      <c r="AM54" s="332">
        <v>939316</v>
      </c>
      <c r="AN54" s="333">
        <v>105898</v>
      </c>
      <c r="AO54" s="334">
        <v>-11.4</v>
      </c>
      <c r="AP54" s="335">
        <v>106422</v>
      </c>
      <c r="AQ54" s="336">
        <v>20.100000000000001</v>
      </c>
      <c r="AR54" s="337">
        <v>-31.5</v>
      </c>
    </row>
    <row r="55" spans="1:44" ht="13.2" x14ac:dyDescent="0.2">
      <c r="A55" s="259"/>
      <c r="AK55" s="315" t="s">
        <v>523</v>
      </c>
      <c r="AL55" s="316"/>
      <c r="AM55" s="324">
        <v>1676425</v>
      </c>
      <c r="AN55" s="325">
        <v>195137</v>
      </c>
      <c r="AO55" s="326">
        <v>6.7</v>
      </c>
      <c r="AP55" s="327">
        <v>122054</v>
      </c>
      <c r="AQ55" s="328">
        <v>-39</v>
      </c>
      <c r="AR55" s="329">
        <v>45.7</v>
      </c>
    </row>
    <row r="56" spans="1:44" ht="13.2" x14ac:dyDescent="0.2">
      <c r="A56" s="259"/>
      <c r="AK56" s="330"/>
      <c r="AL56" s="331" t="s">
        <v>521</v>
      </c>
      <c r="AM56" s="332">
        <v>845613</v>
      </c>
      <c r="AN56" s="333">
        <v>98430</v>
      </c>
      <c r="AO56" s="334">
        <v>-7.1</v>
      </c>
      <c r="AP56" s="335">
        <v>68298</v>
      </c>
      <c r="AQ56" s="336">
        <v>-35.799999999999997</v>
      </c>
      <c r="AR56" s="337">
        <v>28.7</v>
      </c>
    </row>
    <row r="57" spans="1:44" ht="13.2" x14ac:dyDescent="0.2">
      <c r="A57" s="259"/>
      <c r="AK57" s="315" t="s">
        <v>524</v>
      </c>
      <c r="AL57" s="316"/>
      <c r="AM57" s="324">
        <v>1219303</v>
      </c>
      <c r="AN57" s="325">
        <v>146727</v>
      </c>
      <c r="AO57" s="326">
        <v>-24.8</v>
      </c>
      <c r="AP57" s="327">
        <v>111644</v>
      </c>
      <c r="AQ57" s="328">
        <v>-8.5</v>
      </c>
      <c r="AR57" s="329">
        <v>-16.3</v>
      </c>
    </row>
    <row r="58" spans="1:44" ht="13.2" x14ac:dyDescent="0.2">
      <c r="A58" s="259"/>
      <c r="AK58" s="330"/>
      <c r="AL58" s="331" t="s">
        <v>521</v>
      </c>
      <c r="AM58" s="332">
        <v>640529</v>
      </c>
      <c r="AN58" s="333">
        <v>77079</v>
      </c>
      <c r="AO58" s="334">
        <v>-21.7</v>
      </c>
      <c r="AP58" s="335">
        <v>66606</v>
      </c>
      <c r="AQ58" s="336">
        <v>-2.5</v>
      </c>
      <c r="AR58" s="337">
        <v>-19.2</v>
      </c>
    </row>
    <row r="59" spans="1:44" ht="13.2" x14ac:dyDescent="0.2">
      <c r="A59" s="259"/>
      <c r="AK59" s="315" t="s">
        <v>525</v>
      </c>
      <c r="AL59" s="316"/>
      <c r="AM59" s="324">
        <v>1312535</v>
      </c>
      <c r="AN59" s="325">
        <v>163291</v>
      </c>
      <c r="AO59" s="326">
        <v>11.3</v>
      </c>
      <c r="AP59" s="327">
        <v>127917</v>
      </c>
      <c r="AQ59" s="328">
        <v>14.6</v>
      </c>
      <c r="AR59" s="329">
        <v>-3.3</v>
      </c>
    </row>
    <row r="60" spans="1:44" ht="13.2" x14ac:dyDescent="0.2">
      <c r="A60" s="259"/>
      <c r="AK60" s="330"/>
      <c r="AL60" s="331" t="s">
        <v>521</v>
      </c>
      <c r="AM60" s="332">
        <v>697635</v>
      </c>
      <c r="AN60" s="333">
        <v>86792</v>
      </c>
      <c r="AO60" s="334">
        <v>12.6</v>
      </c>
      <c r="AP60" s="335">
        <v>69746</v>
      </c>
      <c r="AQ60" s="336">
        <v>4.7</v>
      </c>
      <c r="AR60" s="337">
        <v>7.9</v>
      </c>
    </row>
    <row r="61" spans="1:44" ht="13.2" x14ac:dyDescent="0.2">
      <c r="A61" s="259"/>
      <c r="AK61" s="315" t="s">
        <v>526</v>
      </c>
      <c r="AL61" s="338"/>
      <c r="AM61" s="324">
        <v>1569760</v>
      </c>
      <c r="AN61" s="325">
        <v>181686</v>
      </c>
      <c r="AO61" s="326">
        <v>-9.6999999999999993</v>
      </c>
      <c r="AP61" s="327">
        <v>150417</v>
      </c>
      <c r="AQ61" s="339">
        <v>-2.8</v>
      </c>
      <c r="AR61" s="329">
        <v>-6.9</v>
      </c>
    </row>
    <row r="62" spans="1:44" ht="13.2" x14ac:dyDescent="0.2">
      <c r="A62" s="259"/>
      <c r="AK62" s="330"/>
      <c r="AL62" s="331" t="s">
        <v>521</v>
      </c>
      <c r="AM62" s="332">
        <v>843584</v>
      </c>
      <c r="AN62" s="333">
        <v>97550</v>
      </c>
      <c r="AO62" s="334">
        <v>-6.9</v>
      </c>
      <c r="AP62" s="335">
        <v>79931</v>
      </c>
      <c r="AQ62" s="336">
        <v>-1.2</v>
      </c>
      <c r="AR62" s="337">
        <v>-5.7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lx+RJE066laejh8YOh296PezVfMNYcbmFCXpdbljDILEFLvJkYvJo5c9UUL7GoEUTe8OPaIdvR71WnWiq1obag==" saltValue="CSAFBrJwbtdKWCwH5Cu0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aqPazSHpPRJaMdWWZbPgqYY4xOyGHKSpApgOmF7HC8GwPkcxzcnIOaApglvgJfoya2SHS2BpTWxk/8RHlxylWg==" saltValue="Xa0YTU+/3c7lYm4uAfGLS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BfIqPzNFb41W1FneAxfw/BSi9PJBnbgs5gl+F7SDPNOU3FkHtgKS+lsTn8tW/3+4FAOiL6nhancwwuXRkMn2JA==" saltValue="4frNXLRIZv5ARJzflNi0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33.71</v>
      </c>
      <c r="G47" s="12">
        <v>36.65</v>
      </c>
      <c r="H47" s="12">
        <v>35.39</v>
      </c>
      <c r="I47" s="12">
        <v>40.85</v>
      </c>
      <c r="J47" s="13">
        <v>38.35</v>
      </c>
    </row>
    <row r="48" spans="2:10" ht="57.75" customHeight="1" x14ac:dyDescent="0.2">
      <c r="B48" s="14"/>
      <c r="C48" s="1128" t="s">
        <v>4</v>
      </c>
      <c r="D48" s="1128"/>
      <c r="E48" s="1129"/>
      <c r="F48" s="15">
        <v>14.05</v>
      </c>
      <c r="G48" s="16">
        <v>11.19</v>
      </c>
      <c r="H48" s="16">
        <v>9.8800000000000008</v>
      </c>
      <c r="I48" s="16">
        <v>10.36</v>
      </c>
      <c r="J48" s="17">
        <v>13.25</v>
      </c>
    </row>
    <row r="49" spans="2:10" ht="57.75" customHeight="1" thickBot="1" x14ac:dyDescent="0.25">
      <c r="B49" s="18"/>
      <c r="C49" s="1130" t="s">
        <v>5</v>
      </c>
      <c r="D49" s="1130"/>
      <c r="E49" s="1131"/>
      <c r="F49" s="19" t="s">
        <v>533</v>
      </c>
      <c r="G49" s="20">
        <v>1.2</v>
      </c>
      <c r="H49" s="20">
        <v>0.3</v>
      </c>
      <c r="I49" s="20">
        <v>5.36</v>
      </c>
      <c r="J49" s="21" t="s">
        <v>534</v>
      </c>
    </row>
    <row r="50" spans="2:10" ht="13.2" x14ac:dyDescent="0.2"/>
  </sheetData>
  <sheetProtection algorithmName="SHA-512" hashValue="Y7khgr3Cg9lcWXjLDbGo7wPwXSsdWzh0V4u1Uj9MnB/u0KARU+GU/ieJBI1oofnqYBQdbND53ezvFJJYpHvmKg==" saltValue="DPpde/jMy3UTNV9VLfpp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上山 優希</cp:lastModifiedBy>
  <cp:lastPrinted>2025-03-22T00:37:51Z</cp:lastPrinted>
  <dcterms:created xsi:type="dcterms:W3CDTF">2025-02-19T00:36:39Z</dcterms:created>
  <dcterms:modified xsi:type="dcterms:W3CDTF">2025-09-02T07:40:45Z</dcterms:modified>
  <cp:category/>
</cp:coreProperties>
</file>